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0" yWindow="0" windowWidth="12270" windowHeight="10230"/>
  </bookViews>
  <sheets>
    <sheet name="Instructions" sheetId="1" r:id="rId1"/>
    <sheet name="Self-Assessment check list" sheetId="2" r:id="rId2"/>
    <sheet name="Glossary" sheetId="3" r:id="rId3"/>
    <sheet name="Answers" sheetId="4" state="hidden" r:id="rId4"/>
  </sheets>
  <definedNames>
    <definedName name="_xlnm._FilterDatabase" localSheetId="1" hidden="1">'Self-Assessment check list'!$D$2:$D$861</definedName>
    <definedName name="_xlnm.Print_Area" localSheetId="2">Glossary!$A$1:$B$87</definedName>
    <definedName name="_xlnm.Print_Area" localSheetId="0">Instructions!$B$2:$D$8</definedName>
    <definedName name="_xlnm.Print_Titles" localSheetId="1">'Self-Assessment check list'!$1:$8</definedName>
    <definedName name="Z_7B098682_BB6D_4010_8C01_F48C7850988D_.wvu.FilterData" localSheetId="1" hidden="1">'Self-Assessment check list'!$B$8:$K$11</definedName>
    <definedName name="Z_7B098682_BB6D_4010_8C01_F48C7850988D_.wvu.PrintArea" localSheetId="2" hidden="1">Glossary!$A$1:$B$87</definedName>
    <definedName name="Z_7B098682_BB6D_4010_8C01_F48C7850988D_.wvu.PrintArea" localSheetId="0" hidden="1">Instructions!$B$2:$D$8</definedName>
  </definedNames>
  <calcPr calcId="125725"/>
  <customWorkbookViews>
    <customWorkbookView name="joshualeung - Personal View" guid="{7B098682-BB6D-4010-8C01-F48C7850988D}" mergeInterval="0" personalView="1" xWindow="459" yWindow="24" windowWidth="1132" windowHeight="640" activeSheetId="2"/>
    <customWorkbookView name="jasonlau - Personal View" guid="{25A7166B-1DDB-44BC-8451-09044B61B30F}" mergeInterval="0" personalView="1" maximized="1" xWindow="1" yWindow="1" windowWidth="1280" windowHeight="836" activeSheetId="1" showComments="commIndAndComment"/>
  </customWorkbookViews>
</workbook>
</file>

<file path=xl/calcChain.xml><?xml version="1.0" encoding="utf-8"?>
<calcChain xmlns="http://schemas.openxmlformats.org/spreadsheetml/2006/main">
  <c r="E193" i="4"/>
  <c r="C193"/>
  <c r="E191"/>
  <c r="C191"/>
  <c r="G1254"/>
  <c r="E1254"/>
  <c r="C1254"/>
  <c r="G1252"/>
  <c r="E1252"/>
  <c r="C1252"/>
  <c r="G1250"/>
  <c r="E1250"/>
  <c r="C1250"/>
  <c r="G1246"/>
  <c r="E1246"/>
  <c r="C1246"/>
  <c r="E1243"/>
  <c r="C1243"/>
  <c r="G1235"/>
  <c r="E1235"/>
  <c r="C1235"/>
  <c r="G1233"/>
  <c r="E1233"/>
  <c r="C1233"/>
  <c r="E1229"/>
  <c r="C1229"/>
  <c r="E1226"/>
  <c r="C1226"/>
  <c r="E1223"/>
  <c r="C1223"/>
  <c r="E1221"/>
  <c r="C1221"/>
  <c r="E1219"/>
  <c r="C1219"/>
  <c r="E1215"/>
  <c r="C1215"/>
  <c r="E1212"/>
  <c r="C1212"/>
  <c r="E1206"/>
  <c r="C1206"/>
  <c r="E1203"/>
  <c r="C1203"/>
  <c r="E1200"/>
  <c r="C1200"/>
  <c r="E1198"/>
  <c r="C1198"/>
  <c r="E1196"/>
  <c r="C1196"/>
  <c r="E1194"/>
  <c r="C1194"/>
  <c r="E1190"/>
  <c r="C1190"/>
  <c r="E1187"/>
  <c r="C1187"/>
  <c r="E1181"/>
  <c r="C1181"/>
  <c r="E1178"/>
  <c r="C1178"/>
  <c r="E1175"/>
  <c r="C1175"/>
  <c r="E1172"/>
  <c r="C1172"/>
  <c r="G1169"/>
  <c r="E1169"/>
  <c r="C1169"/>
  <c r="E1159"/>
  <c r="G1161"/>
  <c r="E1161"/>
  <c r="C1161"/>
  <c r="G1159"/>
  <c r="C1159"/>
  <c r="G1155"/>
  <c r="E1155"/>
  <c r="C1155"/>
  <c r="E1152"/>
  <c r="C1152"/>
  <c r="E1149"/>
  <c r="C1149"/>
  <c r="E1146"/>
  <c r="C1146"/>
  <c r="E1144"/>
  <c r="C1144"/>
  <c r="E1142"/>
  <c r="C1142"/>
  <c r="E1138"/>
  <c r="C1138"/>
  <c r="E1135"/>
  <c r="C1135"/>
  <c r="G1132"/>
  <c r="E1132"/>
  <c r="C1132"/>
  <c r="E1129"/>
  <c r="C1129"/>
  <c r="E1125"/>
  <c r="C1125"/>
  <c r="E1122"/>
  <c r="C1122"/>
  <c r="E1119"/>
  <c r="C1119"/>
  <c r="G1116"/>
  <c r="E1116"/>
  <c r="C1116"/>
  <c r="E1113"/>
  <c r="C1113"/>
  <c r="E1111"/>
  <c r="C1111"/>
  <c r="E1109"/>
  <c r="C1109"/>
  <c r="E671"/>
  <c r="C671"/>
  <c r="E668"/>
  <c r="C668"/>
  <c r="E665"/>
  <c r="C665"/>
  <c r="E663"/>
  <c r="C663"/>
  <c r="E659"/>
  <c r="C659"/>
  <c r="E656"/>
  <c r="C656"/>
  <c r="E654"/>
  <c r="C654"/>
  <c r="G650"/>
  <c r="E650"/>
  <c r="C650"/>
  <c r="G648"/>
  <c r="E648"/>
  <c r="C648"/>
  <c r="G646"/>
  <c r="E646"/>
  <c r="C646"/>
  <c r="E642"/>
  <c r="C642"/>
  <c r="E627"/>
  <c r="C627"/>
  <c r="E624"/>
  <c r="C624"/>
  <c r="E621"/>
  <c r="C621"/>
  <c r="E619"/>
  <c r="C619"/>
  <c r="E542"/>
  <c r="C542"/>
  <c r="E535"/>
  <c r="C535"/>
  <c r="E532"/>
  <c r="C532"/>
  <c r="G505"/>
  <c r="E505"/>
  <c r="C505"/>
  <c r="G498"/>
  <c r="E498"/>
  <c r="C498"/>
  <c r="G496"/>
  <c r="E496"/>
  <c r="C496"/>
  <c r="G494"/>
  <c r="E494"/>
  <c r="C494"/>
  <c r="G488"/>
  <c r="E488"/>
  <c r="C488"/>
  <c r="G486"/>
  <c r="E486"/>
  <c r="C486"/>
  <c r="G481"/>
  <c r="E481"/>
  <c r="C481"/>
  <c r="G476"/>
  <c r="E476"/>
  <c r="C476"/>
  <c r="G474"/>
  <c r="E474"/>
  <c r="C474"/>
  <c r="G468"/>
  <c r="E468"/>
  <c r="C468"/>
  <c r="G459"/>
  <c r="E459"/>
  <c r="C459"/>
  <c r="G454"/>
  <c r="E454"/>
  <c r="C454"/>
  <c r="G452"/>
  <c r="E452"/>
  <c r="C452"/>
  <c r="G449"/>
  <c r="E449"/>
  <c r="C449"/>
  <c r="G447"/>
  <c r="E447"/>
  <c r="C447"/>
  <c r="G444"/>
  <c r="E444"/>
  <c r="C444"/>
  <c r="E436"/>
  <c r="C436"/>
  <c r="E426"/>
  <c r="C426"/>
  <c r="E417"/>
  <c r="C417"/>
  <c r="E415"/>
  <c r="C415"/>
  <c r="E413"/>
  <c r="C413"/>
  <c r="E411"/>
  <c r="C411"/>
  <c r="E409"/>
  <c r="C409"/>
  <c r="E407"/>
  <c r="C407"/>
  <c r="E405"/>
  <c r="C405"/>
  <c r="E403"/>
  <c r="C403"/>
  <c r="G394"/>
  <c r="E394"/>
  <c r="C394"/>
  <c r="G392"/>
  <c r="E392"/>
  <c r="C392"/>
  <c r="G390"/>
  <c r="E390"/>
  <c r="C390"/>
  <c r="G388"/>
  <c r="E388"/>
  <c r="C388"/>
  <c r="G386"/>
  <c r="E386"/>
  <c r="C386"/>
  <c r="E384"/>
  <c r="C384"/>
  <c r="E382"/>
  <c r="C382"/>
  <c r="E378"/>
  <c r="C378"/>
  <c r="C375"/>
  <c r="E368"/>
  <c r="C368"/>
  <c r="G365"/>
  <c r="E365"/>
  <c r="C365"/>
  <c r="E358"/>
  <c r="C358"/>
  <c r="E356"/>
  <c r="C356"/>
  <c r="E353"/>
  <c r="C353"/>
  <c r="E351"/>
  <c r="C351"/>
  <c r="E349"/>
  <c r="C349"/>
  <c r="E347"/>
  <c r="C347"/>
  <c r="E345"/>
  <c r="C345"/>
  <c r="E343"/>
  <c r="C343"/>
  <c r="E341"/>
  <c r="C341"/>
  <c r="E339"/>
  <c r="C339"/>
  <c r="E337"/>
  <c r="C337"/>
  <c r="E335"/>
  <c r="C335"/>
  <c r="E333"/>
  <c r="C333"/>
  <c r="E315"/>
  <c r="C315"/>
  <c r="G312"/>
  <c r="E312"/>
  <c r="C312"/>
  <c r="E307"/>
  <c r="C307"/>
  <c r="G299"/>
  <c r="E299"/>
  <c r="C299"/>
  <c r="G297"/>
  <c r="E297"/>
  <c r="C297"/>
  <c r="G288"/>
  <c r="E288"/>
  <c r="C288"/>
  <c r="G286"/>
  <c r="E286"/>
  <c r="C286"/>
  <c r="G284"/>
  <c r="E284"/>
  <c r="C284"/>
  <c r="E281"/>
  <c r="C281"/>
  <c r="E276"/>
  <c r="C276"/>
  <c r="E252"/>
  <c r="C252"/>
  <c r="E249"/>
  <c r="C249"/>
  <c r="E247"/>
  <c r="C247"/>
  <c r="E245"/>
  <c r="C245"/>
  <c r="E243"/>
  <c r="C243"/>
  <c r="E239"/>
  <c r="C239"/>
  <c r="E236"/>
  <c r="C236"/>
  <c r="E234"/>
  <c r="C234"/>
  <c r="E232"/>
  <c r="C232"/>
  <c r="E230"/>
  <c r="C230"/>
  <c r="G69"/>
  <c r="E69"/>
  <c r="C69"/>
  <c r="G67"/>
  <c r="E67"/>
  <c r="C67"/>
  <c r="E63"/>
  <c r="C63"/>
  <c r="E60"/>
  <c r="C60"/>
  <c r="C6"/>
  <c r="G8"/>
  <c r="G10"/>
  <c r="G12"/>
  <c r="G13"/>
  <c r="G14"/>
  <c r="G15"/>
  <c r="G16"/>
  <c r="G17"/>
  <c r="G18"/>
  <c r="G20"/>
  <c r="G22"/>
  <c r="G23"/>
  <c r="G25"/>
  <c r="G27"/>
  <c r="G29"/>
  <c r="G31"/>
  <c r="G33"/>
  <c r="G35"/>
  <c r="G37"/>
  <c r="G39"/>
  <c r="G41"/>
  <c r="G42"/>
  <c r="G43"/>
  <c r="G45"/>
  <c r="G47"/>
  <c r="G49"/>
  <c r="G50"/>
  <c r="G52"/>
  <c r="G53"/>
  <c r="G54"/>
  <c r="G55"/>
  <c r="G57"/>
  <c r="G58"/>
  <c r="G60"/>
  <c r="G61"/>
  <c r="G63"/>
  <c r="G64"/>
  <c r="G65"/>
  <c r="G70"/>
  <c r="G71"/>
  <c r="G72"/>
  <c r="G73"/>
  <c r="G74"/>
  <c r="G76"/>
  <c r="G77"/>
  <c r="G78"/>
  <c r="G79"/>
  <c r="G80"/>
  <c r="G82"/>
  <c r="G84"/>
  <c r="G86"/>
  <c r="G88"/>
  <c r="G89"/>
  <c r="G90"/>
  <c r="G92"/>
  <c r="G94"/>
  <c r="G96"/>
  <c r="G98"/>
  <c r="G100"/>
  <c r="G102"/>
  <c r="G103"/>
  <c r="G104"/>
  <c r="G106"/>
  <c r="G108"/>
  <c r="G110"/>
  <c r="G111"/>
  <c r="G112"/>
  <c r="G114"/>
  <c r="G116"/>
  <c r="G117"/>
  <c r="G119"/>
  <c r="G120"/>
  <c r="G122"/>
  <c r="G123"/>
  <c r="G125"/>
  <c r="G127"/>
  <c r="G128"/>
  <c r="G129"/>
  <c r="G130"/>
  <c r="G131"/>
  <c r="G132"/>
  <c r="G133"/>
  <c r="G135"/>
  <c r="G137"/>
  <c r="G139"/>
  <c r="G140"/>
  <c r="G142"/>
  <c r="G144"/>
  <c r="G145"/>
  <c r="G146"/>
  <c r="G148"/>
  <c r="G150"/>
  <c r="G152"/>
  <c r="G153"/>
  <c r="G154"/>
  <c r="G155"/>
  <c r="G156"/>
  <c r="G158"/>
  <c r="G160"/>
  <c r="G162"/>
  <c r="G164"/>
  <c r="G165"/>
  <c r="G167"/>
  <c r="G168"/>
  <c r="G169"/>
  <c r="G171"/>
  <c r="G173"/>
  <c r="G175"/>
  <c r="G177"/>
  <c r="G178"/>
  <c r="G179"/>
  <c r="G180"/>
  <c r="G182"/>
  <c r="G183"/>
  <c r="G185"/>
  <c r="G186"/>
  <c r="G188"/>
  <c r="G189"/>
  <c r="G191"/>
  <c r="G193"/>
  <c r="G194"/>
  <c r="G195"/>
  <c r="G196"/>
  <c r="G198"/>
  <c r="G199"/>
  <c r="G201"/>
  <c r="G202"/>
  <c r="G203"/>
  <c r="G204"/>
  <c r="G206"/>
  <c r="G207"/>
  <c r="G208"/>
  <c r="G210"/>
  <c r="G212"/>
  <c r="G214"/>
  <c r="G216"/>
  <c r="G218"/>
  <c r="G219"/>
  <c r="G220"/>
  <c r="G221"/>
  <c r="G223"/>
  <c r="G224"/>
  <c r="G226"/>
  <c r="G227"/>
  <c r="G228"/>
  <c r="G230"/>
  <c r="G232"/>
  <c r="G234"/>
  <c r="G236"/>
  <c r="G237"/>
  <c r="G239"/>
  <c r="G240"/>
  <c r="G241"/>
  <c r="G243"/>
  <c r="G245"/>
  <c r="G247"/>
  <c r="G249"/>
  <c r="G250"/>
  <c r="G252"/>
  <c r="G253"/>
  <c r="G254"/>
  <c r="G255"/>
  <c r="G256"/>
  <c r="G258"/>
  <c r="G260"/>
  <c r="G262"/>
  <c r="G264"/>
  <c r="G265"/>
  <c r="G266"/>
  <c r="G268"/>
  <c r="G269"/>
  <c r="G270"/>
  <c r="G271"/>
  <c r="G273"/>
  <c r="G274"/>
  <c r="G276"/>
  <c r="G277"/>
  <c r="G278"/>
  <c r="G279"/>
  <c r="G281"/>
  <c r="G282"/>
  <c r="G289"/>
  <c r="G290"/>
  <c r="G291"/>
  <c r="G292"/>
  <c r="G293"/>
  <c r="G294"/>
  <c r="G295"/>
  <c r="G300"/>
  <c r="G301"/>
  <c r="G302"/>
  <c r="G303"/>
  <c r="G304"/>
  <c r="G305"/>
  <c r="G307"/>
  <c r="G308"/>
  <c r="G309"/>
  <c r="G310"/>
  <c r="G313"/>
  <c r="G315"/>
  <c r="G316"/>
  <c r="G317"/>
  <c r="G318"/>
  <c r="G319"/>
  <c r="G321"/>
  <c r="G322"/>
  <c r="G324"/>
  <c r="G325"/>
  <c r="G326"/>
  <c r="G327"/>
  <c r="G329"/>
  <c r="G330"/>
  <c r="G331"/>
  <c r="G333"/>
  <c r="G335"/>
  <c r="G337"/>
  <c r="G339"/>
  <c r="G341"/>
  <c r="G343"/>
  <c r="G345"/>
  <c r="G347"/>
  <c r="G349"/>
  <c r="G351"/>
  <c r="G353"/>
  <c r="G354"/>
  <c r="G356"/>
  <c r="G358"/>
  <c r="G359"/>
  <c r="G360"/>
  <c r="G361"/>
  <c r="G362"/>
  <c r="G363"/>
  <c r="G366"/>
  <c r="G368"/>
  <c r="G369"/>
  <c r="G370"/>
  <c r="G371"/>
  <c r="G372"/>
  <c r="G373"/>
  <c r="G375"/>
  <c r="G376"/>
  <c r="G378"/>
  <c r="G379"/>
  <c r="G380"/>
  <c r="G382"/>
  <c r="G384"/>
  <c r="G395"/>
  <c r="G396"/>
  <c r="G397"/>
  <c r="G399"/>
  <c r="G400"/>
  <c r="G401"/>
  <c r="G403"/>
  <c r="G405"/>
  <c r="G407"/>
  <c r="G409"/>
  <c r="G411"/>
  <c r="G413"/>
  <c r="G415"/>
  <c r="G417"/>
  <c r="G418"/>
  <c r="G419"/>
  <c r="G420"/>
  <c r="G421"/>
  <c r="G422"/>
  <c r="G423"/>
  <c r="G424"/>
  <c r="G426"/>
  <c r="G427"/>
  <c r="G428"/>
  <c r="G429"/>
  <c r="G430"/>
  <c r="G431"/>
  <c r="G433"/>
  <c r="G434"/>
  <c r="G436"/>
  <c r="G437"/>
  <c r="G438"/>
  <c r="G439"/>
  <c r="G440"/>
  <c r="G441"/>
  <c r="G442"/>
  <c r="G445"/>
  <c r="G450"/>
  <c r="G455"/>
  <c r="G456"/>
  <c r="G457"/>
  <c r="G460"/>
  <c r="G461"/>
  <c r="G462"/>
  <c r="G463"/>
  <c r="G464"/>
  <c r="G465"/>
  <c r="G466"/>
  <c r="G469"/>
  <c r="G470"/>
  <c r="G471"/>
  <c r="G472"/>
  <c r="G477"/>
  <c r="G478"/>
  <c r="G479"/>
  <c r="G482"/>
  <c r="G483"/>
  <c r="G484"/>
  <c r="G489"/>
  <c r="G490"/>
  <c r="G491"/>
  <c r="G492"/>
  <c r="G499"/>
  <c r="G500"/>
  <c r="G501"/>
  <c r="G502"/>
  <c r="G503"/>
  <c r="G506"/>
  <c r="G507"/>
  <c r="G508"/>
  <c r="G509"/>
  <c r="G510"/>
  <c r="G511"/>
  <c r="G513"/>
  <c r="G514"/>
  <c r="G515"/>
  <c r="G517"/>
  <c r="G519"/>
  <c r="G521"/>
  <c r="G523"/>
  <c r="G524"/>
  <c r="G525"/>
  <c r="G526"/>
  <c r="G527"/>
  <c r="G529"/>
  <c r="G530"/>
  <c r="G532"/>
  <c r="G533"/>
  <c r="G535"/>
  <c r="G536"/>
  <c r="G537"/>
  <c r="G538"/>
  <c r="G539"/>
  <c r="G540"/>
  <c r="G542"/>
  <c r="G543"/>
  <c r="G544"/>
  <c r="G545"/>
  <c r="G547"/>
  <c r="G548"/>
  <c r="G550"/>
  <c r="G551"/>
  <c r="G553"/>
  <c r="G554"/>
  <c r="G555"/>
  <c r="G556"/>
  <c r="G558"/>
  <c r="G559"/>
  <c r="G560"/>
  <c r="G562"/>
  <c r="G564"/>
  <c r="G566"/>
  <c r="G567"/>
  <c r="G568"/>
  <c r="G569"/>
  <c r="G571"/>
  <c r="G572"/>
  <c r="G574"/>
  <c r="G576"/>
  <c r="G577"/>
  <c r="G579"/>
  <c r="G580"/>
  <c r="G581"/>
  <c r="G582"/>
  <c r="G584"/>
  <c r="G585"/>
  <c r="G587"/>
  <c r="G588"/>
  <c r="G590"/>
  <c r="G591"/>
  <c r="G593"/>
  <c r="G594"/>
  <c r="G596"/>
  <c r="G597"/>
  <c r="G598"/>
  <c r="G599"/>
  <c r="G600"/>
  <c r="G602"/>
  <c r="G604"/>
  <c r="G605"/>
  <c r="G606"/>
  <c r="G608"/>
  <c r="G610"/>
  <c r="G611"/>
  <c r="G612"/>
  <c r="G613"/>
  <c r="G615"/>
  <c r="G616"/>
  <c r="G617"/>
  <c r="G619"/>
  <c r="G621"/>
  <c r="G622"/>
  <c r="G624"/>
  <c r="G625"/>
  <c r="G627"/>
  <c r="G628"/>
  <c r="G629"/>
  <c r="G630"/>
  <c r="G631"/>
  <c r="G632"/>
  <c r="G633"/>
  <c r="G634"/>
  <c r="G635"/>
  <c r="G636"/>
  <c r="G637"/>
  <c r="G638"/>
  <c r="G639"/>
  <c r="G640"/>
  <c r="G642"/>
  <c r="G643"/>
  <c r="G644"/>
  <c r="G651"/>
  <c r="G652"/>
  <c r="G654"/>
  <c r="G656"/>
  <c r="G657"/>
  <c r="G659"/>
  <c r="G660"/>
  <c r="G661"/>
  <c r="G663"/>
  <c r="G665"/>
  <c r="G666"/>
  <c r="G668"/>
  <c r="G669"/>
  <c r="G671"/>
  <c r="G672"/>
  <c r="G673"/>
  <c r="G674"/>
  <c r="G675"/>
  <c r="G677"/>
  <c r="G679"/>
  <c r="G681"/>
  <c r="G683"/>
  <c r="G684"/>
  <c r="G685"/>
  <c r="G686"/>
  <c r="G687"/>
  <c r="G689"/>
  <c r="G690"/>
  <c r="G691"/>
  <c r="G692"/>
  <c r="G693"/>
  <c r="G694"/>
  <c r="G695"/>
  <c r="G697"/>
  <c r="G699"/>
  <c r="G701"/>
  <c r="G702"/>
  <c r="G703"/>
  <c r="G704"/>
  <c r="G705"/>
  <c r="G706"/>
  <c r="G707"/>
  <c r="G709"/>
  <c r="G711"/>
  <c r="G712"/>
  <c r="G713"/>
  <c r="G715"/>
  <c r="G717"/>
  <c r="G719"/>
  <c r="G721"/>
  <c r="G723"/>
  <c r="G724"/>
  <c r="G725"/>
  <c r="G726"/>
  <c r="G728"/>
  <c r="G730"/>
  <c r="G732"/>
  <c r="G734"/>
  <c r="G735"/>
  <c r="G736"/>
  <c r="G738"/>
  <c r="G739"/>
  <c r="G741"/>
  <c r="G742"/>
  <c r="G743"/>
  <c r="G744"/>
  <c r="G746"/>
  <c r="G747"/>
  <c r="G748"/>
  <c r="G750"/>
  <c r="G752"/>
  <c r="G753"/>
  <c r="G754"/>
  <c r="G756"/>
  <c r="G758"/>
  <c r="G760"/>
  <c r="G762"/>
  <c r="G764"/>
  <c r="G765"/>
  <c r="G767"/>
  <c r="G768"/>
  <c r="G770"/>
  <c r="G771"/>
  <c r="G773"/>
  <c r="G774"/>
  <c r="G775"/>
  <c r="G776"/>
  <c r="G777"/>
  <c r="G778"/>
  <c r="G779"/>
  <c r="G781"/>
  <c r="G783"/>
  <c r="G784"/>
  <c r="G785"/>
  <c r="G787"/>
  <c r="G789"/>
  <c r="G790"/>
  <c r="G791"/>
  <c r="G793"/>
  <c r="G795"/>
  <c r="G797"/>
  <c r="G798"/>
  <c r="G800"/>
  <c r="G801"/>
  <c r="G802"/>
  <c r="G804"/>
  <c r="G805"/>
  <c r="G807"/>
  <c r="G809"/>
  <c r="G810"/>
  <c r="G812"/>
  <c r="G813"/>
  <c r="G814"/>
  <c r="G816"/>
  <c r="G818"/>
  <c r="G819"/>
  <c r="G821"/>
  <c r="G822"/>
  <c r="G824"/>
  <c r="G825"/>
  <c r="G827"/>
  <c r="G828"/>
  <c r="G829"/>
  <c r="G830"/>
  <c r="G831"/>
  <c r="G832"/>
  <c r="G834"/>
  <c r="G835"/>
  <c r="G837"/>
  <c r="G838"/>
  <c r="G839"/>
  <c r="G841"/>
  <c r="G843"/>
  <c r="G844"/>
  <c r="G846"/>
  <c r="G847"/>
  <c r="G848"/>
  <c r="G850"/>
  <c r="G852"/>
  <c r="G854"/>
  <c r="G855"/>
  <c r="G856"/>
  <c r="G858"/>
  <c r="G860"/>
  <c r="G862"/>
  <c r="G864"/>
  <c r="G866"/>
  <c r="G868"/>
  <c r="G870"/>
  <c r="G872"/>
  <c r="G874"/>
  <c r="G875"/>
  <c r="G877"/>
  <c r="G878"/>
  <c r="G879"/>
  <c r="G881"/>
  <c r="G883"/>
  <c r="G884"/>
  <c r="G885"/>
  <c r="G887"/>
  <c r="G889"/>
  <c r="G891"/>
  <c r="G893"/>
  <c r="G894"/>
  <c r="G895"/>
  <c r="G896"/>
  <c r="G897"/>
  <c r="G898"/>
  <c r="G900"/>
  <c r="G902"/>
  <c r="G904"/>
  <c r="G905"/>
  <c r="G906"/>
  <c r="G908"/>
  <c r="G910"/>
  <c r="G911"/>
  <c r="G913"/>
  <c r="G914"/>
  <c r="G916"/>
  <c r="G917"/>
  <c r="G919"/>
  <c r="G920"/>
  <c r="G921"/>
  <c r="G923"/>
  <c r="G925"/>
  <c r="G927"/>
  <c r="G928"/>
  <c r="G929"/>
  <c r="G930"/>
  <c r="G932"/>
  <c r="G934"/>
  <c r="G936"/>
  <c r="G938"/>
  <c r="G940"/>
  <c r="G942"/>
  <c r="G944"/>
  <c r="G945"/>
  <c r="G946"/>
  <c r="G947"/>
  <c r="G948"/>
  <c r="G950"/>
  <c r="G952"/>
  <c r="G954"/>
  <c r="G955"/>
  <c r="G956"/>
  <c r="G958"/>
  <c r="G960"/>
  <c r="G961"/>
  <c r="G962"/>
  <c r="G964"/>
  <c r="G965"/>
  <c r="G966"/>
  <c r="G967"/>
  <c r="G968"/>
  <c r="G969"/>
  <c r="G970"/>
  <c r="G972"/>
  <c r="G974"/>
  <c r="G976"/>
  <c r="G978"/>
  <c r="G979"/>
  <c r="G980"/>
  <c r="G982"/>
  <c r="G983"/>
  <c r="G984"/>
  <c r="G986"/>
  <c r="G988"/>
  <c r="G990"/>
  <c r="G992"/>
  <c r="G994"/>
  <c r="G996"/>
  <c r="G998"/>
  <c r="G1000"/>
  <c r="G1001"/>
  <c r="G1002"/>
  <c r="G1004"/>
  <c r="G1005"/>
  <c r="G1007"/>
  <c r="G1008"/>
  <c r="G1009"/>
  <c r="G1010"/>
  <c r="G1011"/>
  <c r="G1012"/>
  <c r="G1014"/>
  <c r="G1015"/>
  <c r="G1017"/>
  <c r="G1018"/>
  <c r="G1019"/>
  <c r="G1021"/>
  <c r="G1023"/>
  <c r="G1025"/>
  <c r="G1027"/>
  <c r="G1028"/>
  <c r="G1030"/>
  <c r="G1031"/>
  <c r="G1032"/>
  <c r="G1034"/>
  <c r="G1036"/>
  <c r="G1037"/>
  <c r="G1039"/>
  <c r="G1040"/>
  <c r="G1041"/>
  <c r="G1043"/>
  <c r="G1045"/>
  <c r="G1047"/>
  <c r="G1048"/>
  <c r="G1050"/>
  <c r="G1051"/>
  <c r="G1053"/>
  <c r="G1055"/>
  <c r="G1056"/>
  <c r="G1058"/>
  <c r="G1059"/>
  <c r="G1060"/>
  <c r="G1062"/>
  <c r="G1064"/>
  <c r="G1065"/>
  <c r="G1067"/>
  <c r="G1068"/>
  <c r="G1069"/>
  <c r="G1071"/>
  <c r="G1073"/>
  <c r="G1074"/>
  <c r="G1076"/>
  <c r="G1077"/>
  <c r="G1078"/>
  <c r="G1080"/>
  <c r="G1082"/>
  <c r="G1084"/>
  <c r="G1085"/>
  <c r="G1086"/>
  <c r="G1088"/>
  <c r="G1090"/>
  <c r="G1092"/>
  <c r="G1094"/>
  <c r="G1096"/>
  <c r="G1097"/>
  <c r="G1098"/>
  <c r="G1099"/>
  <c r="G1100"/>
  <c r="G1101"/>
  <c r="G1102"/>
  <c r="G1103"/>
  <c r="G1105"/>
  <c r="G1106"/>
  <c r="G1107"/>
  <c r="G1109"/>
  <c r="G1111"/>
  <c r="G1113"/>
  <c r="G1114"/>
  <c r="G1117"/>
  <c r="G1119"/>
  <c r="G1120"/>
  <c r="G1122"/>
  <c r="G1123"/>
  <c r="G1125"/>
  <c r="G1126"/>
  <c r="G1127"/>
  <c r="G1129"/>
  <c r="G1130"/>
  <c r="G1133"/>
  <c r="G1135"/>
  <c r="G1136"/>
  <c r="G1138"/>
  <c r="G1139"/>
  <c r="G1140"/>
  <c r="G1142"/>
  <c r="G1144"/>
  <c r="G1146"/>
  <c r="G1147"/>
  <c r="G1149"/>
  <c r="G1150"/>
  <c r="G1152"/>
  <c r="G1153"/>
  <c r="G1156"/>
  <c r="G1157"/>
  <c r="G1162"/>
  <c r="G1163"/>
  <c r="G1164"/>
  <c r="G1166"/>
  <c r="G1167"/>
  <c r="G1170"/>
  <c r="G1172"/>
  <c r="G1173"/>
  <c r="G1175"/>
  <c r="G1176"/>
  <c r="G1178"/>
  <c r="G1179"/>
  <c r="G1181"/>
  <c r="G1182"/>
  <c r="G1183"/>
  <c r="G1184"/>
  <c r="G1185"/>
  <c r="G1187"/>
  <c r="G1188"/>
  <c r="G1190"/>
  <c r="G1191"/>
  <c r="G1192"/>
  <c r="G1194"/>
  <c r="G1196"/>
  <c r="G1198"/>
  <c r="G1200"/>
  <c r="G1201"/>
  <c r="G1203"/>
  <c r="G1204"/>
  <c r="G1206"/>
  <c r="G1207"/>
  <c r="G1208"/>
  <c r="G1209"/>
  <c r="G1210"/>
  <c r="G1212"/>
  <c r="G1213"/>
  <c r="G1215"/>
  <c r="G1216"/>
  <c r="G1217"/>
  <c r="G1219"/>
  <c r="G1221"/>
  <c r="G1223"/>
  <c r="G1224"/>
  <c r="G1226"/>
  <c r="G1227"/>
  <c r="G1229"/>
  <c r="G1230"/>
  <c r="G1231"/>
  <c r="G1236"/>
  <c r="G1237"/>
  <c r="G1238"/>
  <c r="G1240"/>
  <c r="G1241"/>
  <c r="G1243"/>
  <c r="G1244"/>
  <c r="G1247"/>
  <c r="G1248"/>
  <c r="E8"/>
  <c r="E10"/>
  <c r="E12"/>
  <c r="E13"/>
  <c r="E14"/>
  <c r="E15"/>
  <c r="E16"/>
  <c r="E17"/>
  <c r="E18"/>
  <c r="E20"/>
  <c r="E22"/>
  <c r="E23"/>
  <c r="E25"/>
  <c r="E27"/>
  <c r="E29"/>
  <c r="E31"/>
  <c r="E33"/>
  <c r="E35"/>
  <c r="E37"/>
  <c r="E39"/>
  <c r="E41"/>
  <c r="E42"/>
  <c r="E43"/>
  <c r="E45"/>
  <c r="E47"/>
  <c r="E49"/>
  <c r="E50"/>
  <c r="E52"/>
  <c r="E53"/>
  <c r="E54"/>
  <c r="E55"/>
  <c r="E57"/>
  <c r="E58"/>
  <c r="E61"/>
  <c r="E64"/>
  <c r="E65"/>
  <c r="E70"/>
  <c r="E71"/>
  <c r="E72"/>
  <c r="E73"/>
  <c r="E74"/>
  <c r="E76"/>
  <c r="E77"/>
  <c r="E78"/>
  <c r="E79"/>
  <c r="E80"/>
  <c r="E82"/>
  <c r="E84"/>
  <c r="E86"/>
  <c r="E88"/>
  <c r="E89"/>
  <c r="E90"/>
  <c r="E92"/>
  <c r="E94"/>
  <c r="E96"/>
  <c r="E98"/>
  <c r="E100"/>
  <c r="E102"/>
  <c r="E103"/>
  <c r="E104"/>
  <c r="E106"/>
  <c r="E108"/>
  <c r="E110"/>
  <c r="E111"/>
  <c r="E112"/>
  <c r="E114"/>
  <c r="E116"/>
  <c r="E117"/>
  <c r="E119"/>
  <c r="E120"/>
  <c r="E122"/>
  <c r="E123"/>
  <c r="E125"/>
  <c r="E127"/>
  <c r="E128"/>
  <c r="E129"/>
  <c r="E130"/>
  <c r="E131"/>
  <c r="E132"/>
  <c r="E133"/>
  <c r="E135"/>
  <c r="E137"/>
  <c r="E139"/>
  <c r="E140"/>
  <c r="E142"/>
  <c r="E144"/>
  <c r="E145"/>
  <c r="E146"/>
  <c r="E148"/>
  <c r="E150"/>
  <c r="E152"/>
  <c r="E153"/>
  <c r="E154"/>
  <c r="E155"/>
  <c r="E156"/>
  <c r="E158"/>
  <c r="E160"/>
  <c r="E162"/>
  <c r="E164"/>
  <c r="E165"/>
  <c r="E167"/>
  <c r="E168"/>
  <c r="E169"/>
  <c r="E171"/>
  <c r="E173"/>
  <c r="E175"/>
  <c r="E177"/>
  <c r="E178"/>
  <c r="E179"/>
  <c r="E180"/>
  <c r="E182"/>
  <c r="E183"/>
  <c r="E185"/>
  <c r="E186"/>
  <c r="E188"/>
  <c r="E189"/>
  <c r="E194"/>
  <c r="E195"/>
  <c r="E196"/>
  <c r="E198"/>
  <c r="E199"/>
  <c r="E201"/>
  <c r="E202"/>
  <c r="E203"/>
  <c r="E204"/>
  <c r="E206"/>
  <c r="E207"/>
  <c r="E208"/>
  <c r="E210"/>
  <c r="E212"/>
  <c r="E214"/>
  <c r="E216"/>
  <c r="E218"/>
  <c r="E219"/>
  <c r="E220"/>
  <c r="E221"/>
  <c r="E223"/>
  <c r="E224"/>
  <c r="E226"/>
  <c r="E227"/>
  <c r="E228"/>
  <c r="E237"/>
  <c r="E240"/>
  <c r="E241"/>
  <c r="E250"/>
  <c r="E253"/>
  <c r="E254"/>
  <c r="E255"/>
  <c r="E256"/>
  <c r="E258"/>
  <c r="E260"/>
  <c r="E262"/>
  <c r="E264"/>
  <c r="E265"/>
  <c r="E266"/>
  <c r="E268"/>
  <c r="E269"/>
  <c r="E270"/>
  <c r="E271"/>
  <c r="E273"/>
  <c r="E274"/>
  <c r="E277"/>
  <c r="E278"/>
  <c r="E279"/>
  <c r="E282"/>
  <c r="E289"/>
  <c r="E290"/>
  <c r="E291"/>
  <c r="E292"/>
  <c r="E293"/>
  <c r="E294"/>
  <c r="E295"/>
  <c r="E300"/>
  <c r="E301"/>
  <c r="E302"/>
  <c r="E303"/>
  <c r="E304"/>
  <c r="E305"/>
  <c r="E308"/>
  <c r="E309"/>
  <c r="E310"/>
  <c r="E313"/>
  <c r="E316"/>
  <c r="E317"/>
  <c r="E318"/>
  <c r="E319"/>
  <c r="E321"/>
  <c r="E322"/>
  <c r="E324"/>
  <c r="E325"/>
  <c r="E326"/>
  <c r="E327"/>
  <c r="E329"/>
  <c r="E330"/>
  <c r="E331"/>
  <c r="E354"/>
  <c r="E359"/>
  <c r="E360"/>
  <c r="E361"/>
  <c r="E362"/>
  <c r="E363"/>
  <c r="E366"/>
  <c r="E369"/>
  <c r="E370"/>
  <c r="E371"/>
  <c r="E372"/>
  <c r="E373"/>
  <c r="E375"/>
  <c r="E376"/>
  <c r="E379"/>
  <c r="E380"/>
  <c r="E395"/>
  <c r="E396"/>
  <c r="E397"/>
  <c r="E399"/>
  <c r="E400"/>
  <c r="E401"/>
  <c r="E418"/>
  <c r="E419"/>
  <c r="E420"/>
  <c r="E421"/>
  <c r="E422"/>
  <c r="E423"/>
  <c r="E424"/>
  <c r="E427"/>
  <c r="E428"/>
  <c r="E429"/>
  <c r="E430"/>
  <c r="E431"/>
  <c r="E433"/>
  <c r="E434"/>
  <c r="E437"/>
  <c r="E438"/>
  <c r="E439"/>
  <c r="E440"/>
  <c r="E441"/>
  <c r="E442"/>
  <c r="E445"/>
  <c r="E450"/>
  <c r="E455"/>
  <c r="E456"/>
  <c r="E457"/>
  <c r="E460"/>
  <c r="E461"/>
  <c r="E462"/>
  <c r="E463"/>
  <c r="E464"/>
  <c r="E465"/>
  <c r="E466"/>
  <c r="E469"/>
  <c r="E470"/>
  <c r="E471"/>
  <c r="E472"/>
  <c r="E477"/>
  <c r="E478"/>
  <c r="E479"/>
  <c r="E482"/>
  <c r="E483"/>
  <c r="E484"/>
  <c r="E489"/>
  <c r="E490"/>
  <c r="E491"/>
  <c r="E492"/>
  <c r="E499"/>
  <c r="E500"/>
  <c r="E501"/>
  <c r="E502"/>
  <c r="E503"/>
  <c r="E506"/>
  <c r="E507"/>
  <c r="E508"/>
  <c r="E509"/>
  <c r="E510"/>
  <c r="E511"/>
  <c r="E513"/>
  <c r="E514"/>
  <c r="E515"/>
  <c r="E517"/>
  <c r="E519"/>
  <c r="E521"/>
  <c r="E523"/>
  <c r="E524"/>
  <c r="E525"/>
  <c r="E526"/>
  <c r="E527"/>
  <c r="E529"/>
  <c r="E530"/>
  <c r="E533"/>
  <c r="E536"/>
  <c r="E537"/>
  <c r="E538"/>
  <c r="E539"/>
  <c r="E540"/>
  <c r="E543"/>
  <c r="E544"/>
  <c r="E545"/>
  <c r="E547"/>
  <c r="E548"/>
  <c r="E550"/>
  <c r="E551"/>
  <c r="E553"/>
  <c r="E554"/>
  <c r="E555"/>
  <c r="E556"/>
  <c r="E558"/>
  <c r="E559"/>
  <c r="E560"/>
  <c r="E562"/>
  <c r="E564"/>
  <c r="E566"/>
  <c r="E567"/>
  <c r="E568"/>
  <c r="E569"/>
  <c r="E571"/>
  <c r="E572"/>
  <c r="E574"/>
  <c r="E576"/>
  <c r="E577"/>
  <c r="E579"/>
  <c r="E580"/>
  <c r="E581"/>
  <c r="E582"/>
  <c r="E584"/>
  <c r="E585"/>
  <c r="E587"/>
  <c r="E588"/>
  <c r="E590"/>
  <c r="E591"/>
  <c r="E593"/>
  <c r="E594"/>
  <c r="E596"/>
  <c r="E597"/>
  <c r="E598"/>
  <c r="E599"/>
  <c r="E600"/>
  <c r="E602"/>
  <c r="E604"/>
  <c r="E605"/>
  <c r="E606"/>
  <c r="E608"/>
  <c r="E610"/>
  <c r="E611"/>
  <c r="E612"/>
  <c r="E613"/>
  <c r="E615"/>
  <c r="E616"/>
  <c r="E617"/>
  <c r="E622"/>
  <c r="E625"/>
  <c r="E628"/>
  <c r="E629"/>
  <c r="E630"/>
  <c r="E631"/>
  <c r="E632"/>
  <c r="E633"/>
  <c r="E634"/>
  <c r="E635"/>
  <c r="E636"/>
  <c r="E637"/>
  <c r="E638"/>
  <c r="E639"/>
  <c r="E640"/>
  <c r="E643"/>
  <c r="E644"/>
  <c r="E651"/>
  <c r="E652"/>
  <c r="E657"/>
  <c r="E660"/>
  <c r="E661"/>
  <c r="E666"/>
  <c r="E669"/>
  <c r="E672"/>
  <c r="E673"/>
  <c r="E674"/>
  <c r="E675"/>
  <c r="E677"/>
  <c r="E679"/>
  <c r="E681"/>
  <c r="E683"/>
  <c r="E684"/>
  <c r="E685"/>
  <c r="E686"/>
  <c r="E687"/>
  <c r="E689"/>
  <c r="E690"/>
  <c r="E691"/>
  <c r="E692"/>
  <c r="E693"/>
  <c r="E694"/>
  <c r="E695"/>
  <c r="E697"/>
  <c r="E699"/>
  <c r="E701"/>
  <c r="E702"/>
  <c r="E703"/>
  <c r="E704"/>
  <c r="E705"/>
  <c r="E706"/>
  <c r="E707"/>
  <c r="E709"/>
  <c r="E711"/>
  <c r="E712"/>
  <c r="E713"/>
  <c r="E715"/>
  <c r="E717"/>
  <c r="E719"/>
  <c r="E721"/>
  <c r="E723"/>
  <c r="E724"/>
  <c r="E725"/>
  <c r="E726"/>
  <c r="E728"/>
  <c r="E730"/>
  <c r="E732"/>
  <c r="E734"/>
  <c r="E735"/>
  <c r="E736"/>
  <c r="E738"/>
  <c r="E739"/>
  <c r="E741"/>
  <c r="E742"/>
  <c r="E743"/>
  <c r="E744"/>
  <c r="E746"/>
  <c r="E747"/>
  <c r="E748"/>
  <c r="E750"/>
  <c r="E752"/>
  <c r="E753"/>
  <c r="E754"/>
  <c r="E756"/>
  <c r="E758"/>
  <c r="E760"/>
  <c r="E762"/>
  <c r="E764"/>
  <c r="E765"/>
  <c r="E767"/>
  <c r="E768"/>
  <c r="E770"/>
  <c r="E771"/>
  <c r="E773"/>
  <c r="E774"/>
  <c r="E775"/>
  <c r="E776"/>
  <c r="E777"/>
  <c r="E778"/>
  <c r="E779"/>
  <c r="E781"/>
  <c r="E783"/>
  <c r="E784"/>
  <c r="E785"/>
  <c r="E787"/>
  <c r="E789"/>
  <c r="E790"/>
  <c r="E791"/>
  <c r="E793"/>
  <c r="E795"/>
  <c r="E797"/>
  <c r="E798"/>
  <c r="E800"/>
  <c r="E801"/>
  <c r="E802"/>
  <c r="E804"/>
  <c r="E805"/>
  <c r="E807"/>
  <c r="E809"/>
  <c r="E810"/>
  <c r="E812"/>
  <c r="E813"/>
  <c r="E814"/>
  <c r="E816"/>
  <c r="E818"/>
  <c r="E819"/>
  <c r="E821"/>
  <c r="E822"/>
  <c r="E824"/>
  <c r="E825"/>
  <c r="E827"/>
  <c r="E828"/>
  <c r="E829"/>
  <c r="E830"/>
  <c r="E831"/>
  <c r="E832"/>
  <c r="E834"/>
  <c r="E835"/>
  <c r="E837"/>
  <c r="E838"/>
  <c r="E839"/>
  <c r="E841"/>
  <c r="E843"/>
  <c r="E844"/>
  <c r="E846"/>
  <c r="E847"/>
  <c r="E848"/>
  <c r="E850"/>
  <c r="E852"/>
  <c r="E854"/>
  <c r="E855"/>
  <c r="E856"/>
  <c r="E858"/>
  <c r="E860"/>
  <c r="E862"/>
  <c r="E864"/>
  <c r="E866"/>
  <c r="E868"/>
  <c r="E870"/>
  <c r="E872"/>
  <c r="E874"/>
  <c r="E875"/>
  <c r="E877"/>
  <c r="E878"/>
  <c r="E879"/>
  <c r="E881"/>
  <c r="E883"/>
  <c r="E884"/>
  <c r="E885"/>
  <c r="E887"/>
  <c r="E889"/>
  <c r="E891"/>
  <c r="E893"/>
  <c r="E894"/>
  <c r="E895"/>
  <c r="E896"/>
  <c r="E897"/>
  <c r="E898"/>
  <c r="E900"/>
  <c r="E902"/>
  <c r="E904"/>
  <c r="E905"/>
  <c r="E906"/>
  <c r="E908"/>
  <c r="E910"/>
  <c r="E911"/>
  <c r="E913"/>
  <c r="E914"/>
  <c r="E916"/>
  <c r="E917"/>
  <c r="E919"/>
  <c r="E920"/>
  <c r="E921"/>
  <c r="E923"/>
  <c r="E925"/>
  <c r="E927"/>
  <c r="E928"/>
  <c r="E929"/>
  <c r="E930"/>
  <c r="E932"/>
  <c r="E934"/>
  <c r="E936"/>
  <c r="E938"/>
  <c r="E940"/>
  <c r="E942"/>
  <c r="E944"/>
  <c r="E945"/>
  <c r="E946"/>
  <c r="E947"/>
  <c r="E948"/>
  <c r="E950"/>
  <c r="E952"/>
  <c r="E954"/>
  <c r="E955"/>
  <c r="E956"/>
  <c r="E958"/>
  <c r="E960"/>
  <c r="E961"/>
  <c r="E962"/>
  <c r="E964"/>
  <c r="E965"/>
  <c r="E966"/>
  <c r="E967"/>
  <c r="E968"/>
  <c r="E969"/>
  <c r="E970"/>
  <c r="E972"/>
  <c r="E974"/>
  <c r="E976"/>
  <c r="E978"/>
  <c r="E979"/>
  <c r="E980"/>
  <c r="E982"/>
  <c r="E983"/>
  <c r="E984"/>
  <c r="E986"/>
  <c r="E988"/>
  <c r="E990"/>
  <c r="E992"/>
  <c r="E994"/>
  <c r="E996"/>
  <c r="E998"/>
  <c r="E1000"/>
  <c r="E1001"/>
  <c r="E1002"/>
  <c r="E1004"/>
  <c r="E1005"/>
  <c r="E1007"/>
  <c r="E1008"/>
  <c r="E1009"/>
  <c r="E1010"/>
  <c r="E1011"/>
  <c r="E1012"/>
  <c r="E1014"/>
  <c r="E1015"/>
  <c r="E1017"/>
  <c r="E1018"/>
  <c r="E1019"/>
  <c r="E1021"/>
  <c r="E1023"/>
  <c r="E1025"/>
  <c r="E1027"/>
  <c r="E1028"/>
  <c r="E1030"/>
  <c r="E1031"/>
  <c r="E1032"/>
  <c r="E1034"/>
  <c r="E1036"/>
  <c r="E1037"/>
  <c r="E1039"/>
  <c r="E1040"/>
  <c r="E1041"/>
  <c r="E1043"/>
  <c r="E1045"/>
  <c r="E1047"/>
  <c r="E1048"/>
  <c r="E1050"/>
  <c r="E1051"/>
  <c r="E1053"/>
  <c r="E1055"/>
  <c r="E1056"/>
  <c r="E1058"/>
  <c r="E1059"/>
  <c r="E1060"/>
  <c r="E1062"/>
  <c r="E1064"/>
  <c r="E1065"/>
  <c r="E1067"/>
  <c r="E1068"/>
  <c r="E1069"/>
  <c r="E1071"/>
  <c r="E1073"/>
  <c r="E1074"/>
  <c r="E1076"/>
  <c r="E1077"/>
  <c r="E1078"/>
  <c r="E1080"/>
  <c r="E1082"/>
  <c r="E1084"/>
  <c r="E1085"/>
  <c r="E1086"/>
  <c r="E1088"/>
  <c r="E1090"/>
  <c r="E1092"/>
  <c r="E1094"/>
  <c r="E1096"/>
  <c r="E1097"/>
  <c r="E1098"/>
  <c r="E1099"/>
  <c r="E1100"/>
  <c r="E1101"/>
  <c r="E1102"/>
  <c r="E1103"/>
  <c r="E1105"/>
  <c r="E1106"/>
  <c r="E1107"/>
  <c r="E1114"/>
  <c r="E1117"/>
  <c r="E1120"/>
  <c r="E1123"/>
  <c r="E1126"/>
  <c r="E1127"/>
  <c r="E1130"/>
  <c r="E1133"/>
  <c r="E1136"/>
  <c r="E1139"/>
  <c r="E1140"/>
  <c r="E1147"/>
  <c r="E1150"/>
  <c r="E1153"/>
  <c r="E1156"/>
  <c r="E1157"/>
  <c r="E1162"/>
  <c r="E1163"/>
  <c r="E1164"/>
  <c r="E1166"/>
  <c r="E1167"/>
  <c r="E1170"/>
  <c r="E1173"/>
  <c r="E1176"/>
  <c r="E1179"/>
  <c r="E1182"/>
  <c r="E1183"/>
  <c r="E1184"/>
  <c r="E1185"/>
  <c r="E1188"/>
  <c r="E1191"/>
  <c r="E1192"/>
  <c r="E1201"/>
  <c r="E1204"/>
  <c r="E1207"/>
  <c r="E1208"/>
  <c r="E1209"/>
  <c r="E1210"/>
  <c r="E1213"/>
  <c r="E1216"/>
  <c r="E1217"/>
  <c r="E1224"/>
  <c r="E1227"/>
  <c r="E1230"/>
  <c r="E1231"/>
  <c r="E1236"/>
  <c r="E1237"/>
  <c r="E1238"/>
  <c r="E1240"/>
  <c r="E1241"/>
  <c r="E1244"/>
  <c r="E1247"/>
  <c r="E1248"/>
  <c r="C8"/>
  <c r="C10"/>
  <c r="C12"/>
  <c r="C13"/>
  <c r="C14"/>
  <c r="C15"/>
  <c r="C16"/>
  <c r="C17"/>
  <c r="C18"/>
  <c r="C20"/>
  <c r="C22"/>
  <c r="C23"/>
  <c r="C25"/>
  <c r="C27"/>
  <c r="C29"/>
  <c r="C31"/>
  <c r="C33"/>
  <c r="C35"/>
  <c r="C37"/>
  <c r="C39"/>
  <c r="C41"/>
  <c r="C42"/>
  <c r="C43"/>
  <c r="C45"/>
  <c r="C47"/>
  <c r="C49"/>
  <c r="C50"/>
  <c r="C52"/>
  <c r="C53"/>
  <c r="C54"/>
  <c r="C55"/>
  <c r="C57"/>
  <c r="C58"/>
  <c r="C61"/>
  <c r="C64"/>
  <c r="C65"/>
  <c r="C70"/>
  <c r="C71"/>
  <c r="C72"/>
  <c r="C73"/>
  <c r="C74"/>
  <c r="C76"/>
  <c r="C77"/>
  <c r="C78"/>
  <c r="C79"/>
  <c r="C80"/>
  <c r="C82"/>
  <c r="C84"/>
  <c r="C86"/>
  <c r="C88"/>
  <c r="C89"/>
  <c r="C90"/>
  <c r="C92"/>
  <c r="C94"/>
  <c r="C96"/>
  <c r="C98"/>
  <c r="C100"/>
  <c r="C102"/>
  <c r="C103"/>
  <c r="C104"/>
  <c r="C106"/>
  <c r="C108"/>
  <c r="C110"/>
  <c r="C111"/>
  <c r="C112"/>
  <c r="C114"/>
  <c r="C116"/>
  <c r="C117"/>
  <c r="C119"/>
  <c r="C120"/>
  <c r="C122"/>
  <c r="C123"/>
  <c r="C125"/>
  <c r="C127"/>
  <c r="C128"/>
  <c r="C129"/>
  <c r="C130"/>
  <c r="C131"/>
  <c r="C132"/>
  <c r="C133"/>
  <c r="C135"/>
  <c r="C137"/>
  <c r="C139"/>
  <c r="C140"/>
  <c r="C142"/>
  <c r="C144"/>
  <c r="C145"/>
  <c r="C146"/>
  <c r="C148"/>
  <c r="C150"/>
  <c r="C152"/>
  <c r="C153"/>
  <c r="C154"/>
  <c r="C155"/>
  <c r="C156"/>
  <c r="C158"/>
  <c r="C160"/>
  <c r="C162"/>
  <c r="C164"/>
  <c r="C165"/>
  <c r="C167"/>
  <c r="C168"/>
  <c r="C169"/>
  <c r="C171"/>
  <c r="C173"/>
  <c r="C175"/>
  <c r="C177"/>
  <c r="C178"/>
  <c r="C179"/>
  <c r="C180"/>
  <c r="C182"/>
  <c r="C183"/>
  <c r="C185"/>
  <c r="C186"/>
  <c r="C188"/>
  <c r="C189"/>
  <c r="C194"/>
  <c r="C195"/>
  <c r="C196"/>
  <c r="C198"/>
  <c r="C199"/>
  <c r="C201"/>
  <c r="C202"/>
  <c r="C203"/>
  <c r="C204"/>
  <c r="C206"/>
  <c r="C207"/>
  <c r="C208"/>
  <c r="C210"/>
  <c r="C212"/>
  <c r="C214"/>
  <c r="C216"/>
  <c r="C218"/>
  <c r="C219"/>
  <c r="C220"/>
  <c r="C221"/>
  <c r="C223"/>
  <c r="C224"/>
  <c r="C226"/>
  <c r="C227"/>
  <c r="C228"/>
  <c r="C237"/>
  <c r="C240"/>
  <c r="C241"/>
  <c r="C250"/>
  <c r="C253"/>
  <c r="C254"/>
  <c r="C255"/>
  <c r="C256"/>
  <c r="C258"/>
  <c r="C260"/>
  <c r="C262"/>
  <c r="C264"/>
  <c r="C265"/>
  <c r="C266"/>
  <c r="C268"/>
  <c r="C269"/>
  <c r="C270"/>
  <c r="C271"/>
  <c r="C273"/>
  <c r="C274"/>
  <c r="C277"/>
  <c r="C278"/>
  <c r="C279"/>
  <c r="C282"/>
  <c r="C289"/>
  <c r="C290"/>
  <c r="C291"/>
  <c r="C292"/>
  <c r="C293"/>
  <c r="C294"/>
  <c r="C295"/>
  <c r="C300"/>
  <c r="C301"/>
  <c r="C302"/>
  <c r="C303"/>
  <c r="C304"/>
  <c r="C305"/>
  <c r="C308"/>
  <c r="C309"/>
  <c r="C310"/>
  <c r="C313"/>
  <c r="C316"/>
  <c r="C317"/>
  <c r="C318"/>
  <c r="C319"/>
  <c r="C321"/>
  <c r="C322"/>
  <c r="C324"/>
  <c r="C325"/>
  <c r="C326"/>
  <c r="C327"/>
  <c r="C329"/>
  <c r="C330"/>
  <c r="C331"/>
  <c r="C354"/>
  <c r="C359"/>
  <c r="C360"/>
  <c r="C361"/>
  <c r="C362"/>
  <c r="C363"/>
  <c r="C366"/>
  <c r="C369"/>
  <c r="C370"/>
  <c r="C371"/>
  <c r="C372"/>
  <c r="C373"/>
  <c r="C376"/>
  <c r="C379"/>
  <c r="C380"/>
  <c r="C395"/>
  <c r="C396"/>
  <c r="C397"/>
  <c r="C399"/>
  <c r="C400"/>
  <c r="C401"/>
  <c r="C418"/>
  <c r="C419"/>
  <c r="C420"/>
  <c r="C421"/>
  <c r="C422"/>
  <c r="C423"/>
  <c r="C424"/>
  <c r="C427"/>
  <c r="C428"/>
  <c r="C429"/>
  <c r="C430"/>
  <c r="C431"/>
  <c r="C433"/>
  <c r="C434"/>
  <c r="C437"/>
  <c r="C438"/>
  <c r="C439"/>
  <c r="C440"/>
  <c r="C441"/>
  <c r="C442"/>
  <c r="C445"/>
  <c r="C450"/>
  <c r="C455"/>
  <c r="C456"/>
  <c r="C457"/>
  <c r="C460"/>
  <c r="C461"/>
  <c r="C462"/>
  <c r="C463"/>
  <c r="C464"/>
  <c r="C465"/>
  <c r="C466"/>
  <c r="C469"/>
  <c r="C470"/>
  <c r="C471"/>
  <c r="C472"/>
  <c r="C477"/>
  <c r="C478"/>
  <c r="C479"/>
  <c r="C482"/>
  <c r="C483"/>
  <c r="C484"/>
  <c r="C489"/>
  <c r="C490"/>
  <c r="C491"/>
  <c r="C492"/>
  <c r="C499"/>
  <c r="C500"/>
  <c r="C501"/>
  <c r="C502"/>
  <c r="C503"/>
  <c r="C506"/>
  <c r="C507"/>
  <c r="C508"/>
  <c r="C509"/>
  <c r="C510"/>
  <c r="C511"/>
  <c r="C513"/>
  <c r="C514"/>
  <c r="C515"/>
  <c r="C517"/>
  <c r="C519"/>
  <c r="C521"/>
  <c r="C523"/>
  <c r="C524"/>
  <c r="C525"/>
  <c r="C526"/>
  <c r="C527"/>
  <c r="C529"/>
  <c r="C530"/>
  <c r="C533"/>
  <c r="C536"/>
  <c r="C537"/>
  <c r="C538"/>
  <c r="C539"/>
  <c r="C540"/>
  <c r="C543"/>
  <c r="C544"/>
  <c r="C545"/>
  <c r="C547"/>
  <c r="C548"/>
  <c r="C550"/>
  <c r="C551"/>
  <c r="C553"/>
  <c r="C554"/>
  <c r="C555"/>
  <c r="C556"/>
  <c r="C558"/>
  <c r="C559"/>
  <c r="C560"/>
  <c r="C562"/>
  <c r="C564"/>
  <c r="C566"/>
  <c r="C567"/>
  <c r="C568"/>
  <c r="C569"/>
  <c r="C571"/>
  <c r="C572"/>
  <c r="C574"/>
  <c r="C576"/>
  <c r="C577"/>
  <c r="C579"/>
  <c r="C580"/>
  <c r="C581"/>
  <c r="C582"/>
  <c r="C584"/>
  <c r="C585"/>
  <c r="C587"/>
  <c r="C588"/>
  <c r="C590"/>
  <c r="C591"/>
  <c r="C593"/>
  <c r="C594"/>
  <c r="C596"/>
  <c r="C597"/>
  <c r="C598"/>
  <c r="C599"/>
  <c r="C600"/>
  <c r="C602"/>
  <c r="C604"/>
  <c r="C605"/>
  <c r="C606"/>
  <c r="C608"/>
  <c r="C610"/>
  <c r="C611"/>
  <c r="C612"/>
  <c r="C613"/>
  <c r="C615"/>
  <c r="C616"/>
  <c r="C617"/>
  <c r="C622"/>
  <c r="C625"/>
  <c r="C628"/>
  <c r="C629"/>
  <c r="C630"/>
  <c r="C631"/>
  <c r="C632"/>
  <c r="C633"/>
  <c r="C634"/>
  <c r="C635"/>
  <c r="C636"/>
  <c r="C637"/>
  <c r="C638"/>
  <c r="C639"/>
  <c r="C640"/>
  <c r="C643"/>
  <c r="C644"/>
  <c r="C651"/>
  <c r="C652"/>
  <c r="C657"/>
  <c r="C660"/>
  <c r="C661"/>
  <c r="C666"/>
  <c r="C669"/>
  <c r="C672"/>
  <c r="C673"/>
  <c r="C674"/>
  <c r="C675"/>
  <c r="C677"/>
  <c r="C679"/>
  <c r="C681"/>
  <c r="C683"/>
  <c r="C684"/>
  <c r="C685"/>
  <c r="C686"/>
  <c r="C687"/>
  <c r="C689"/>
  <c r="C690"/>
  <c r="C691"/>
  <c r="C692"/>
  <c r="C693"/>
  <c r="C694"/>
  <c r="C695"/>
  <c r="C697"/>
  <c r="C699"/>
  <c r="C701"/>
  <c r="C702"/>
  <c r="C703"/>
  <c r="C704"/>
  <c r="C705"/>
  <c r="C706"/>
  <c r="C707"/>
  <c r="C709"/>
  <c r="C711"/>
  <c r="C712"/>
  <c r="C713"/>
  <c r="C715"/>
  <c r="C717"/>
  <c r="C719"/>
  <c r="C721"/>
  <c r="C723"/>
  <c r="C724"/>
  <c r="C725"/>
  <c r="C726"/>
  <c r="C728"/>
  <c r="C730"/>
  <c r="C732"/>
  <c r="C734"/>
  <c r="C735"/>
  <c r="C736"/>
  <c r="C738"/>
  <c r="C739"/>
  <c r="C741"/>
  <c r="C742"/>
  <c r="C743"/>
  <c r="C744"/>
  <c r="C746"/>
  <c r="C747"/>
  <c r="C748"/>
  <c r="C750"/>
  <c r="C752"/>
  <c r="C753"/>
  <c r="C754"/>
  <c r="C756"/>
  <c r="C758"/>
  <c r="C760"/>
  <c r="C762"/>
  <c r="C764"/>
  <c r="C765"/>
  <c r="C767"/>
  <c r="C768"/>
  <c r="C770"/>
  <c r="C771"/>
  <c r="C773"/>
  <c r="C774"/>
  <c r="C775"/>
  <c r="C776"/>
  <c r="C777"/>
  <c r="C778"/>
  <c r="C779"/>
  <c r="C781"/>
  <c r="C783"/>
  <c r="C784"/>
  <c r="C785"/>
  <c r="C787"/>
  <c r="C789"/>
  <c r="C790"/>
  <c r="C791"/>
  <c r="C793"/>
  <c r="C795"/>
  <c r="C797"/>
  <c r="C798"/>
  <c r="C800"/>
  <c r="C801"/>
  <c r="C802"/>
  <c r="C804"/>
  <c r="C805"/>
  <c r="C807"/>
  <c r="C809"/>
  <c r="C810"/>
  <c r="C812"/>
  <c r="C813"/>
  <c r="C814"/>
  <c r="C816"/>
  <c r="C818"/>
  <c r="C819"/>
  <c r="C821"/>
  <c r="C822"/>
  <c r="C824"/>
  <c r="C825"/>
  <c r="C827"/>
  <c r="C828"/>
  <c r="C829"/>
  <c r="C830"/>
  <c r="C831"/>
  <c r="C832"/>
  <c r="C834"/>
  <c r="C835"/>
  <c r="C837"/>
  <c r="C838"/>
  <c r="C839"/>
  <c r="C841"/>
  <c r="C843"/>
  <c r="C844"/>
  <c r="C846"/>
  <c r="C847"/>
  <c r="C848"/>
  <c r="C850"/>
  <c r="C852"/>
  <c r="C854"/>
  <c r="C855"/>
  <c r="C856"/>
  <c r="C858"/>
  <c r="C860"/>
  <c r="C862"/>
  <c r="C864"/>
  <c r="C866"/>
  <c r="C868"/>
  <c r="C870"/>
  <c r="C872"/>
  <c r="C874"/>
  <c r="C875"/>
  <c r="C877"/>
  <c r="C878"/>
  <c r="C879"/>
  <c r="C881"/>
  <c r="C883"/>
  <c r="C884"/>
  <c r="C885"/>
  <c r="C887"/>
  <c r="C889"/>
  <c r="C891"/>
  <c r="C893"/>
  <c r="C894"/>
  <c r="C895"/>
  <c r="C896"/>
  <c r="C897"/>
  <c r="C898"/>
  <c r="C900"/>
  <c r="C902"/>
  <c r="C904"/>
  <c r="C905"/>
  <c r="C906"/>
  <c r="C908"/>
  <c r="C910"/>
  <c r="C911"/>
  <c r="C913"/>
  <c r="C914"/>
  <c r="C916"/>
  <c r="C917"/>
  <c r="C919"/>
  <c r="C920"/>
  <c r="C921"/>
  <c r="C923"/>
  <c r="C925"/>
  <c r="C927"/>
  <c r="C928"/>
  <c r="C929"/>
  <c r="C930"/>
  <c r="C932"/>
  <c r="C934"/>
  <c r="C936"/>
  <c r="C938"/>
  <c r="C940"/>
  <c r="C942"/>
  <c r="C944"/>
  <c r="C945"/>
  <c r="C946"/>
  <c r="C947"/>
  <c r="C948"/>
  <c r="C950"/>
  <c r="C952"/>
  <c r="C954"/>
  <c r="C955"/>
  <c r="C956"/>
  <c r="C958"/>
  <c r="C960"/>
  <c r="C961"/>
  <c r="C962"/>
  <c r="C964"/>
  <c r="C965"/>
  <c r="C966"/>
  <c r="C967"/>
  <c r="C968"/>
  <c r="C969"/>
  <c r="C970"/>
  <c r="C972"/>
  <c r="C974"/>
  <c r="C976"/>
  <c r="C978"/>
  <c r="C979"/>
  <c r="C980"/>
  <c r="C982"/>
  <c r="C983"/>
  <c r="C984"/>
  <c r="C986"/>
  <c r="C988"/>
  <c r="C990"/>
  <c r="C992"/>
  <c r="C994"/>
  <c r="C996"/>
  <c r="C998"/>
  <c r="C1000"/>
  <c r="C1001"/>
  <c r="C1002"/>
  <c r="C1004"/>
  <c r="C1005"/>
  <c r="C1007"/>
  <c r="C1008"/>
  <c r="C1009"/>
  <c r="C1010"/>
  <c r="C1011"/>
  <c r="C1012"/>
  <c r="C1014"/>
  <c r="C1015"/>
  <c r="C1017"/>
  <c r="C1018"/>
  <c r="C1019"/>
  <c r="C1021"/>
  <c r="C1023"/>
  <c r="C1025"/>
  <c r="C1027"/>
  <c r="C1028"/>
  <c r="C1030"/>
  <c r="C1031"/>
  <c r="C1032"/>
  <c r="C1034"/>
  <c r="C1036"/>
  <c r="C1037"/>
  <c r="C1039"/>
  <c r="C1040"/>
  <c r="C1041"/>
  <c r="C1043"/>
  <c r="C1045"/>
  <c r="C1047"/>
  <c r="C1048"/>
  <c r="C1050"/>
  <c r="C1051"/>
  <c r="C1053"/>
  <c r="C1055"/>
  <c r="C1056"/>
  <c r="C1058"/>
  <c r="C1059"/>
  <c r="C1060"/>
  <c r="C1062"/>
  <c r="C1064"/>
  <c r="C1065"/>
  <c r="C1067"/>
  <c r="C1068"/>
  <c r="C1069"/>
  <c r="C1071"/>
  <c r="C1073"/>
  <c r="C1074"/>
  <c r="C1076"/>
  <c r="C1077"/>
  <c r="C1078"/>
  <c r="C1080"/>
  <c r="C1082"/>
  <c r="C1084"/>
  <c r="C1085"/>
  <c r="C1086"/>
  <c r="C1088"/>
  <c r="C1090"/>
  <c r="C1092"/>
  <c r="C1094"/>
  <c r="C1096"/>
  <c r="C1097"/>
  <c r="C1098"/>
  <c r="C1099"/>
  <c r="C1100"/>
  <c r="C1101"/>
  <c r="C1102"/>
  <c r="C1103"/>
  <c r="C1105"/>
  <c r="C1106"/>
  <c r="C1107"/>
  <c r="C1114"/>
  <c r="C1117"/>
  <c r="C1120"/>
  <c r="C1123"/>
  <c r="C1126"/>
  <c r="C1127"/>
  <c r="C1130"/>
  <c r="C1133"/>
  <c r="C1136"/>
  <c r="C1139"/>
  <c r="C1140"/>
  <c r="C1147"/>
  <c r="C1150"/>
  <c r="C1153"/>
  <c r="C1156"/>
  <c r="C1157"/>
  <c r="C1162"/>
  <c r="C1163"/>
  <c r="C1164"/>
  <c r="C1166"/>
  <c r="C1167"/>
  <c r="C1170"/>
  <c r="C1173"/>
  <c r="C1176"/>
  <c r="C1179"/>
  <c r="C1182"/>
  <c r="C1183"/>
  <c r="C1184"/>
  <c r="C1185"/>
  <c r="C1188"/>
  <c r="C1191"/>
  <c r="C1192"/>
  <c r="C1201"/>
  <c r="C1204"/>
  <c r="C1207"/>
  <c r="C1208"/>
  <c r="C1209"/>
  <c r="C1210"/>
  <c r="C1213"/>
  <c r="C1216"/>
  <c r="C1217"/>
  <c r="C1224"/>
  <c r="C1227"/>
  <c r="C1230"/>
  <c r="C1231"/>
  <c r="C1236"/>
  <c r="C1237"/>
  <c r="C1238"/>
  <c r="C1240"/>
  <c r="C1241"/>
  <c r="C1244"/>
  <c r="C1247"/>
  <c r="C1248"/>
  <c r="E6"/>
  <c r="G6"/>
</calcChain>
</file>

<file path=xl/sharedStrings.xml><?xml version="1.0" encoding="utf-8"?>
<sst xmlns="http://schemas.openxmlformats.org/spreadsheetml/2006/main" count="2960" uniqueCount="1083">
  <si>
    <t>Yes</t>
  </si>
  <si>
    <t>No</t>
  </si>
  <si>
    <t>N/A</t>
  </si>
  <si>
    <t>If yes, please document your choice of the above options in the text box.</t>
  </si>
  <si>
    <t>Ordering institutions</t>
  </si>
  <si>
    <t>I.02</t>
  </si>
  <si>
    <t>Do you ensure that all wire transfers of amount equal to or exceeding HK$8,000 (or an equivalent amount in any other currency) are accompanied by complete and verified originator information which includes:</t>
  </si>
  <si>
    <t>(a) the originator's name</t>
  </si>
  <si>
    <t>(b) the number of the originator's account maintained with your firm and from which the money for the wire
     transfer is paid, or a unique reference number (for non-account holders)</t>
  </si>
  <si>
    <t>(c) the originator's address or, in the absence of an address, the originator's customer identification number
     or identification document number (e.g. HKID card number, business registration number), or, if the
     originator is an individual, the originator's date and place of birth</t>
  </si>
  <si>
    <t>I.03</t>
  </si>
  <si>
    <t>Do you verify the address if you include the “correspondence address” of the originator in the wire transfer message?</t>
  </si>
  <si>
    <t>I.04</t>
  </si>
  <si>
    <t>Do you verify all the originator information accompanying the payment?</t>
  </si>
  <si>
    <t>I.05</t>
  </si>
  <si>
    <t>Do you retain the evidence of verification together with the customer (originator) information in accordance with the requirements as set in "Record Keeping and Retention of Records" section above?</t>
  </si>
  <si>
    <t>10.10 &amp; 10.18</t>
  </si>
  <si>
    <t>I.07</t>
  </si>
  <si>
    <t>I.08</t>
  </si>
  <si>
    <t>Do you ask for further explanation of the nature of the wire transfer from the customer if there is suspicion that a customer may be effecting a wire transfer on behalf of a third party?</t>
  </si>
  <si>
    <t>I.09</t>
  </si>
  <si>
    <t>Do you adopt an RBA to check whether certain wire transfers may be suspicious taking into account such factors as the name of the beneficiary, the destination and amount of the wire transfer?</t>
  </si>
  <si>
    <t>I.10</t>
  </si>
  <si>
    <t>Do you have clear policies on the processing of cross-border and domestic wire transfers?</t>
  </si>
  <si>
    <t>If yes, do the policies address the following?</t>
  </si>
  <si>
    <t>(a) record-keeping</t>
  </si>
  <si>
    <t>(b) the verification of originator's identity information</t>
  </si>
  <si>
    <t>(c) the information to be included in messages</t>
  </si>
  <si>
    <t>I.11</t>
  </si>
  <si>
    <t>Do you include wire transfers in your ongoing due diligence on the business relationship with the originator and the scrutiny of transactions undertaken throughout the course of that relationship to ensure that the transactions being conducted are consistent with your knowledge of the customer, its business and risk profile?</t>
  </si>
  <si>
    <t>If yes, is such process subject to regular audits to ensure its effectiveness?</t>
  </si>
  <si>
    <t>10.20</t>
  </si>
  <si>
    <t>I.12</t>
  </si>
  <si>
    <t>When you bundle a number of transfers into a batch file for transmission to an overseas beneficiary institution (batch file transfer), do you ensure that the batch file itself contains complete originator information?</t>
  </si>
  <si>
    <t>10.35</t>
  </si>
  <si>
    <t>I.13</t>
  </si>
  <si>
    <t>For wire transfers involving cover payment messages, do you ensure:</t>
  </si>
  <si>
    <t>(a) the message you send to cover intermediary institutions contains originator and beneficiary information
     and such information is identical to that contained in the corresponding direct cross-border wire transfer
     message sent to the beneficiary institution</t>
  </si>
  <si>
    <t>(b) the cover payment message includes other identity information about the beneficiary when possible</t>
  </si>
  <si>
    <t>Beneficiary institutions</t>
  </si>
  <si>
    <t>I.14</t>
  </si>
  <si>
    <t>For a beneficiary who is not an account holder with a transfer of any value, do you record the identity and address of the recipient?</t>
  </si>
  <si>
    <t>I.15</t>
  </si>
  <si>
    <t>For wire transfers equal to or exceeding HK$8,000, do you verify the recipient's identity by reference to the identity card or travel document?</t>
  </si>
  <si>
    <t>I.16</t>
  </si>
  <si>
    <t>Do you establish and maintain effective procedures for identifying and handling incoming wire transfers in compliance with the relevant originator information requirements?</t>
  </si>
  <si>
    <t>I.17</t>
  </si>
  <si>
    <t>If an incoming domestic or cross border wire transfer is not accompanied by the originator's information, do you, as soon as reasonably practicable, obtain the information from the institution from which you receive the transfer instruction?</t>
  </si>
  <si>
    <t>If such information cannot be obtained, do you consider one of the following?</t>
  </si>
  <si>
    <t>(a) restrict or terminate your business relationship with that institution OR</t>
  </si>
  <si>
    <t>(b) take reasonable measures to mitigate the ML/TF risk involved</t>
  </si>
  <si>
    <t>I.18</t>
  </si>
  <si>
    <t>If you are aware that the accompanying information that purports to be the originator's information is incomplete or meaningless, do you, as soon as reasonably practicable, take reasonable measures to mitigate the risk of ML/TF involved?</t>
  </si>
  <si>
    <t>I.19</t>
  </si>
  <si>
    <t>Do you implement effective risk-based procedures and systems to subject incoming payment traffic to an appropriate level of post-event random sampling to identify wire transfers that contain incomplete or meaningless originator's information?</t>
  </si>
  <si>
    <t>If yes, does your sampling weigh towards transfers:</t>
  </si>
  <si>
    <t>(a) from institutions that are not located in equivalent jurisdictions, particularly those that are known to have
     failed to adequately implement international messaging standards</t>
  </si>
  <si>
    <t>(b) from institutions located in high-risk jurisdictions</t>
  </si>
  <si>
    <t>(c) that are higher value transfers</t>
  </si>
  <si>
    <t>(d) from institutions that are identified by such sampling as having previously failed to comply with the
     relevant information requirement</t>
  </si>
  <si>
    <t>I.20</t>
  </si>
  <si>
    <t>If you become aware that a payment message contains meaningless or incomplete information, do you request complete originator information and set appropriate deadlines for the remediation of deficient transfers?</t>
  </si>
  <si>
    <t>I.21</t>
  </si>
  <si>
    <t>If the complete and meaningful information cannot be obtained within the deadline set, do you consider one of the following?</t>
  </si>
  <si>
    <t>(a) restrict or terminate your business relationship with the institution from which you receive the transfer
     instruction OR</t>
  </si>
  <si>
    <t>(b) take reasonable measures to mitigate the ML/TF risk posed</t>
  </si>
  <si>
    <t>I.22</t>
  </si>
  <si>
    <t>Do you perform checking, at the point of payment delivery, that originator information is complete and meaningful on all transfers that are collected in cash by recipients/beneficiaries on a “pay on application and identification” basis?</t>
  </si>
  <si>
    <t>10.30</t>
  </si>
  <si>
    <t>I.23</t>
  </si>
  <si>
    <t>Do you consider incomplete or meaningless information of which you become aware on a funds transfer constitutes grounds for suspicion and thus a report to the JFIU is appropriate?</t>
  </si>
  <si>
    <t>I.24</t>
  </si>
  <si>
    <t>(b) issue warnings and set deadlines</t>
  </si>
  <si>
    <t>(c) either refuse to accept further transfers from that institution or decide whether to restrict or terminate your
     relationship with that institution either completely or in respect of funds transfers</t>
  </si>
  <si>
    <t>I.25</t>
  </si>
  <si>
    <t>For incoming wire transfers below HK$8,000 containing incomplete payment information, do you adopt an RBA to request for complete information?</t>
  </si>
  <si>
    <t>I.26</t>
  </si>
  <si>
    <t>Do you retain records of all electronic payments and messages in accordance with the AMLO?</t>
  </si>
  <si>
    <t>I.27</t>
  </si>
  <si>
    <t>For wire transfers involving cover payment messages, do you:</t>
  </si>
  <si>
    <t>(a) identify and verify the beneficiary</t>
  </si>
  <si>
    <t>(b) have effective risk-based procedures in place to identify and handle wire transfers lacking complete
     originator information</t>
  </si>
  <si>
    <t>Intermediary institutions</t>
  </si>
  <si>
    <t>I.28</t>
  </si>
  <si>
    <t>Do you ensure that all originator information which accompanies the wire transfer is retained with the transfer and is passed to the next institution in the payment chain?</t>
  </si>
  <si>
    <t>I.29</t>
  </si>
  <si>
    <t>In case you are technically unable to onward transmit originator information with transfers originating outside HK, do you advise the beneficiary institution of the originator information by another form of communication?</t>
  </si>
  <si>
    <t>I.30</t>
  </si>
  <si>
    <t>(a) establish clear policies and procedures to ensure, in real time, that the relevant fields for storing originator
     and beneficiary information in cross-border cover payment messages are not blank</t>
  </si>
  <si>
    <t>(b) develop and implement policies and procedures to monitor if the originator and beneficiary information in
     the cross-border cover payment messages is manifestly meaningless or incomplete</t>
  </si>
  <si>
    <t>(c) screen the originator and beneficiary names against your database of terrorists and terrorist suspects</t>
  </si>
  <si>
    <t>(a) Product/service risk</t>
  </si>
  <si>
    <t>(b) Delivery/ distribution channel risk</t>
  </si>
  <si>
    <t>2.5 - 2.7</t>
  </si>
  <si>
    <t>(c) Customer risk</t>
  </si>
  <si>
    <t>(d) Country risk</t>
  </si>
  <si>
    <t>A.03</t>
  </si>
  <si>
    <t>Does your AML/CFT systems cover the following controls?</t>
  </si>
  <si>
    <t>(a) Senior management oversight</t>
  </si>
  <si>
    <t xml:space="preserve">  (i) Is your senior management satisfied current AML/CFT systems are capable of addressing the  ML/TF
      risks identified?</t>
  </si>
  <si>
    <t xml:space="preserve">  (ii) have you appointed an appropriate staff as a Compliance Officer ("CO") and a Money Laundering
       Reporting Officer ("MLRO")?</t>
  </si>
  <si>
    <t xml:space="preserve">  (iii) do you ensure that CO and MLRO are:</t>
  </si>
  <si>
    <t xml:space="preserve">     1. the focal point for the oversight of all activities relating to the prevention and detection of ML/TF (only
         applicable to CO)</t>
  </si>
  <si>
    <t xml:space="preserve">     3. normally based in Hong Kong</t>
  </si>
  <si>
    <t xml:space="preserve">     4. of a sufficient level of seniority and authority within your institution</t>
  </si>
  <si>
    <t xml:space="preserve">     5. provided with regular contact with and direct access to senior management to ensure that senior
         management is able to satisfy itself that the statutory obligations are being met and the measures
         against the risks of ML/TF is sufficient and robust</t>
  </si>
  <si>
    <t xml:space="preserve">     6. fully conversant in the statutory and regulatory requirements and ML/TF risks arising from your
         business </t>
  </si>
  <si>
    <t xml:space="preserve">     7. capable of accessing on a timely basis all required available information to undertake its role</t>
  </si>
  <si>
    <t xml:space="preserve">     8. equipped with sufficient resources, including staff and appropriate cover in their absence (e.g. 
         appoint an alternate or deputy CO and MLRO with the same status)</t>
  </si>
  <si>
    <t xml:space="preserve">     9. held responsible for your firm's compliance with the AMLO requirements in Hong Kong and overseas
         branches and subsidiaries (if applicable)</t>
  </si>
  <si>
    <t>(b) Compliance and audit function</t>
  </si>
  <si>
    <t xml:space="preserve">  (i) Have you established an independent compliance and audit function which has a direct line of
      communication to senior management?</t>
  </si>
  <si>
    <t xml:space="preserve">  (ii) If yes, does the function regularly review the AML/CFT systems to ensure effectiveness?</t>
  </si>
  <si>
    <t xml:space="preserve">  (iii) If appropriate, have you sought review assistance from external sources regarding your AML/CFT
       systems?</t>
  </si>
  <si>
    <t>(c) Staff screening</t>
  </si>
  <si>
    <t xml:space="preserve">  (i) Do you establish, maintain and operate appropriate procedures in order to be satisfied of the integrity of
      any new employees?</t>
  </si>
  <si>
    <t>A.04</t>
  </si>
  <si>
    <t>A.05</t>
  </si>
  <si>
    <t>Do you have a group AML/CFT policy to ensure that all overseas branches and subsidiary undertakings have procedures in place to comply with the CDD and record-keeping requirements similar to those set under the AMLO to the extent permitted by the local law?</t>
  </si>
  <si>
    <t>If yes, is such policy well communicated within your group?</t>
  </si>
  <si>
    <t>2.20</t>
  </si>
  <si>
    <t>(a) inform the SFC of such failure</t>
  </si>
  <si>
    <t>(b) take additional measures to effectively mitigate ML/TF risks faced by them</t>
  </si>
  <si>
    <t>Does your RBA identify and categorize ML/TF risks at the customer level and establish reasonable measures based on risks identified?</t>
  </si>
  <si>
    <t>3.4 &amp; 3.5</t>
  </si>
  <si>
    <t>Do you consider the following risk factors when determining the ML/TF risk rating of customers?</t>
  </si>
  <si>
    <t>(a) Country risk - customers with residence in or connection with the below high-risk jurisdictions</t>
  </si>
  <si>
    <t xml:space="preserve">  (i) countries identified by the FATF as jurisdictions with strategic AML/CFT deficiencies</t>
  </si>
  <si>
    <t xml:space="preserve">  (ii) countries subject to sanctions, embargos or similar measures issued by international authorities (e.g.
       the UN)</t>
  </si>
  <si>
    <t xml:space="preserve">  (iii) countries which are vulnerable to corruption</t>
  </si>
  <si>
    <t xml:space="preserve">  (iv) countries that are believed to have strong links to terrorist activities</t>
  </si>
  <si>
    <t>(b) Customer risk - customers with the below nature or behaviour might present a higher ML/TF risk</t>
  </si>
  <si>
    <t xml:space="preserve">  (i) the public profile of the customer indicating involvement with, or connection to, politically exposed
      persons ("PEPs")</t>
  </si>
  <si>
    <t xml:space="preserve">  (ii) complexity of the relationship, including use of corporate structures, trusts and the use of nominee and
       bearer shares where there is no legitimate commercial rationale</t>
  </si>
  <si>
    <t xml:space="preserve">  (iii) request to use numbered accounts or undue levels of secrecy with a transaction</t>
  </si>
  <si>
    <t xml:space="preserve">  (iv) involvement in cash-intensive businesses</t>
  </si>
  <si>
    <t xml:space="preserve">  (v) nature, scope and location of business activities generating the funds/assets, having regard to sensitive
      or high-risk activities</t>
  </si>
  <si>
    <t xml:space="preserve">  (vi) the origin of wealth or ownership cannot be easily verified</t>
  </si>
  <si>
    <t xml:space="preserve">(c) Product/service risk - product/service with the below factors might present a higher risk </t>
  </si>
  <si>
    <t xml:space="preserve">  (i) services that inherently have provided more anonymity</t>
  </si>
  <si>
    <t xml:space="preserve">  (ii) ability to pool underlying customers/funds</t>
  </si>
  <si>
    <t xml:space="preserve">(d) Distribution/delivery channels </t>
  </si>
  <si>
    <t xml:space="preserve">  (i) a non-face-to-face account opening approach is used</t>
  </si>
  <si>
    <t xml:space="preserve">  (ii) Business sold through third party agencies or intermediaries</t>
  </si>
  <si>
    <t>Do you adjust your risk assessment of customers from time to time or based upon information received from a competent authority, and review the extent of the CDD and ongoing monitoring to be applied?</t>
  </si>
  <si>
    <t>If yes, are they able to demonstrate to the SFC the following?</t>
  </si>
  <si>
    <t>(a) how you assess the customer</t>
  </si>
  <si>
    <t>(b) the extent of CDD and ongoing monitoring is appropriate based on that customer's ML/TF risk</t>
  </si>
  <si>
    <t>4.1.3</t>
  </si>
  <si>
    <t>Do you conduct the following CDD measures?</t>
  </si>
  <si>
    <t>(a) identify the customer and verify the customer's identity using reliable, independent source documents, 
     data or information</t>
  </si>
  <si>
    <t>(b) where there is a beneficial owner in relation to the customer, identify and take reasonable measures to 
     verify the beneficial owner's identity, including in the case of a legal person or trust, measures to enable 
     you to understand the ownership and control structure of the legal person or trust</t>
  </si>
  <si>
    <t>(c) obtain information on the purpose and intended nature of the business relationship established with you
     unless the purpose and intended nature are obvious</t>
  </si>
  <si>
    <t>(d) if a person purports to act on behalf of the customer:</t>
  </si>
  <si>
    <t xml:space="preserve">  (i) identify the person and take reasonable measures to verify the person's identity using reliable and
      independent source documents, data or information</t>
  </si>
  <si>
    <t xml:space="preserve">  (ii) verify the person's authority to act on behalf of the customer (e.g. written authority, board resolution)</t>
  </si>
  <si>
    <t>4.1.9</t>
  </si>
  <si>
    <t>Do you apply CDD requirements in the following conditions?</t>
  </si>
  <si>
    <t>(a) at the outset of a business relationship</t>
  </si>
  <si>
    <t>(b) when you suspect that a customer or a customer's account is involved in ML/TF</t>
  </si>
  <si>
    <t>(c) when you doubt the veracity or adequacy of any information previously obtained for the purpose of
     identifying the customer or for the purpose of verifying the customer's identity</t>
  </si>
  <si>
    <t>4.3.2 &amp; 4.8.1</t>
  </si>
  <si>
    <t>When an individual is identified as a beneficial owner, do you obtain the following identification information?</t>
  </si>
  <si>
    <t>(a) Full name</t>
  </si>
  <si>
    <t>(b) Date of birth</t>
  </si>
  <si>
    <t>(c) Nationality</t>
  </si>
  <si>
    <t>(d) Identity document type and number</t>
  </si>
  <si>
    <t>4.3.4</t>
  </si>
  <si>
    <t>Do you verify the identity of beneficial owner(s) with reasonable measures, based on its assessment of the ML/TF risks, so that you know who the beneficial owner(s) is?</t>
  </si>
  <si>
    <t>If yes, are the following guidelines followed:</t>
  </si>
  <si>
    <t>(a) identify all beneficial owners of a customer</t>
  </si>
  <si>
    <t>(c) In assessed high risk situations or customers, the above threshold reduced to verifying the identify of 10%</t>
  </si>
  <si>
    <t>(d) obtain the residential address (and permanent address if different) of the beneficial owners and adopt a RBA to
     determine the need to verify the address</t>
  </si>
  <si>
    <t>4.4.2</t>
  </si>
  <si>
    <t>When a person purports to act on behalf of the customer and is authorized to give instructions for the movement of funds or assets, do you obtain the same set of identification information as listed in C.03 above and verify the information obtained?</t>
  </si>
  <si>
    <t>4.4.3</t>
  </si>
  <si>
    <t>Do you obtain the written authority to verify that the individual purporting to represent the customer is authorized to do so?</t>
  </si>
  <si>
    <t>4.4.4</t>
  </si>
  <si>
    <t>Do you use a streamlined approach on occasions where difficulties have been encountered in identifying and verifying signatories of individuals being represented (for e.g. customers with long list of account signatories or based outside HK) to comply with the CDD requirements?
If you do not use a streamlined approach, please confirm an N/A response and proceed to question C.08.</t>
  </si>
  <si>
    <t>(a) adopt an RBA to assess whether the customer is a low risk customer and that the streamlined approach is 
     only applicable to these low risk customers</t>
  </si>
  <si>
    <t>(b) obtain a signatory list, recording the names of the account signatories, whose identities and authority
     to act have been confirmed by a department or person within that customer which is independent to the
     persons whose identities are being verified</t>
  </si>
  <si>
    <t>4.5.1</t>
  </si>
  <si>
    <t>In case of suspicions raised in relation to any document in performing CDD, have you taken practical and proportionate steps to establish whether the document offered is genuine, or has been reported as lost or stolen? (e.g. search publicly available information, approach relevant authorities)</t>
  </si>
  <si>
    <t>Have you rejected any documents provided during CDD and considered making a report to the authorities (e.g. JFIU, police) where suspicion on the genuineness of the information cannot be eliminated?</t>
  </si>
  <si>
    <t>4.6.2 &amp; 4.6.3</t>
  </si>
  <si>
    <t>Unless the purpose and intended nature are obvious, have you obtained satisfactory information from all new customers (including non-residents) as to the intended purpose and reason for opening the account or establishing the business relationship, and record the information on the relevant account opening documentation?</t>
  </si>
  <si>
    <t>If yes, does the information obtained include the following?</t>
  </si>
  <si>
    <t>(a) nature and details of the business/occupation/employment</t>
  </si>
  <si>
    <t>(b) the anticipated level and nature of the activity that is to be undertaken through the relationship</t>
  </si>
  <si>
    <t>(c) location of customer</t>
  </si>
  <si>
    <t>(d) the expected source and origin of the funds to be used in the relationship</t>
  </si>
  <si>
    <t>(e) initial and ongoing source(s) of wealth or income</t>
  </si>
  <si>
    <t>4.7.1</t>
  </si>
  <si>
    <t>4.7.4</t>
  </si>
  <si>
    <t>If the CDD process is not completed before establishing a business relationship, would these be on an exception basis only and with consideration of the following:</t>
  </si>
  <si>
    <t>(a) any risk of ML/TF arising from the delayed verification of the customer's or beneficial owner's identity can 
     be effectively managed.</t>
  </si>
  <si>
    <t>(b) it is necessary not to interrupt the normal course of business with the customer (e.g. securities 
     transactions).</t>
  </si>
  <si>
    <t>(c) verification is completed as soon as reasonably practicable.</t>
  </si>
  <si>
    <t>(d) the business relationship will be terminated if verification cannot be completed as soon as reasonably 
    practicable.</t>
  </si>
  <si>
    <t>4.7.6</t>
  </si>
  <si>
    <t>Have you adopted appropriate risk management policies and procedures when a customer is permitted to enter into a business relationship prior to verification?</t>
  </si>
  <si>
    <t>If yes, do they include the following?</t>
  </si>
  <si>
    <t>(a) establishing timeframes for the completion of the identity verification measures and that it is carried out
     as soon as reasonably practicable</t>
  </si>
  <si>
    <t>(b) placing appropriate limits on the number of transactions and type of transactions that can be undertaken 
     pending verification</t>
  </si>
  <si>
    <t>(c) ensuring that funds are not paid out to any third party</t>
  </si>
  <si>
    <t>(d) other relevant policies and procedures, please further elaborate in the text box</t>
  </si>
  <si>
    <t>4.7.2</t>
  </si>
  <si>
    <t>4.7.10</t>
  </si>
  <si>
    <t>When terminating a business relationship where funds or other assets have been received, have you returned the funds or assets to the source (where possible) from which they were received?</t>
  </si>
  <si>
    <t>4.7.12</t>
  </si>
  <si>
    <t>Do you undertake reviews of existing records of customers to ensure that the information obtained for the purposes of complying with the AMLO requirements are up-to-date and relevant when one of the following trigger events happen?</t>
  </si>
  <si>
    <t>(b) when a material change occurs in the way the customer's account is operated</t>
  </si>
  <si>
    <t>(c) when your customer documentation standards change substantially</t>
  </si>
  <si>
    <t>(d) when you are aware that you lack sufficient information about the customer concerned</t>
  </si>
  <si>
    <t>4.7.13</t>
  </si>
  <si>
    <t>Are all high-risk customers subject to a minimum of an annual review of their profile?</t>
  </si>
  <si>
    <t>Do you have customers which are natural persons?
If you do not have any customers which are natural persons, please confirm an N/A response and proceed to question C.25.</t>
  </si>
  <si>
    <t>4.8.1</t>
  </si>
  <si>
    <t>Do you collect the same set of identification information as listed in question C.03 for personal customers?</t>
  </si>
  <si>
    <t>Are the following documents obtained for verification purpose relating to HK residents?</t>
  </si>
  <si>
    <t>4.8.2</t>
  </si>
  <si>
    <t>(a) HK permanent residents</t>
  </si>
  <si>
    <t xml:space="preserve">  (i) the individual's identity card</t>
  </si>
  <si>
    <t>4.8.3</t>
  </si>
  <si>
    <t>(b) For children born in HK under the age of 12 without a valid travel document or HKID</t>
  </si>
  <si>
    <t xml:space="preserve">  (i) their HK birth certificate</t>
  </si>
  <si>
    <t xml:space="preserve">  (ii) identification document of the minor's parent or guardian representing or accompanying the minor</t>
  </si>
  <si>
    <t>4.8.4</t>
  </si>
  <si>
    <t>(c) non-permanent residents (at least one of the following)</t>
  </si>
  <si>
    <t xml:space="preserve">  (i) the “bio data” page, containing the bearer's photograph and biographical details, in a valid 
      travel document OR</t>
  </si>
  <si>
    <t xml:space="preserve">  (ii) a relevant national identity card bearing the individual's photograph OR</t>
  </si>
  <si>
    <t xml:space="preserve">  (iii) any government or state-issued document which certifies nationality</t>
  </si>
  <si>
    <t>Are the following documents obtained for verification purpose for non-residents of Hong Kong?</t>
  </si>
  <si>
    <t>4.8.5</t>
  </si>
  <si>
    <t>(a) non-residents who are physically present</t>
  </si>
  <si>
    <t xml:space="preserve">  (i) the “bio data” page, containing the bearer's photograph and biographical details, in a valid travel
      document</t>
  </si>
  <si>
    <t>4.8.6</t>
  </si>
  <si>
    <t>(b) non-residents who are not physically present (at least one of the following)</t>
  </si>
  <si>
    <t xml:space="preserve">  (i) the “bio data” page, containing the bearer's photograph and biographical details, in a valid
      travel document OR</t>
  </si>
  <si>
    <t xml:space="preserve">  (iii) a valid national driving license bearing the individual's photograph OR</t>
  </si>
  <si>
    <t xml:space="preserve">  (iv) any applicable alternatives as mentioned in Appendix A of the SFC's AML/CFT guideline, please further
       elaborate in the text box</t>
  </si>
  <si>
    <t>4.8.8 &amp; 4.8.9</t>
  </si>
  <si>
    <t xml:space="preserve">Do you obtain and verify the residential address (and permanent address if different) of a direct customer?
</t>
  </si>
  <si>
    <t>4.8.10
4.8.11</t>
  </si>
  <si>
    <r>
      <t xml:space="preserve">If yes, please provide a list of acceptable documents that you obtain for verifying residential address (e.g. utility bills or relevant bank statements authorized institution).
</t>
    </r>
    <r>
      <rPr>
        <i/>
        <sz val="10"/>
        <rFont val="Arial"/>
        <family val="2"/>
      </rPr>
      <t>For the avoidance of doubt, please note according to the SFC's AML/CFT guideline that certain types of address verification should not be considered sufficient, e.g. a post office box address, for persons residing in Hong Kong or corporate customers registered and/or operating in Hong Kong.</t>
    </r>
  </si>
  <si>
    <t>4.8.11</t>
  </si>
  <si>
    <t>In cases where customers may not be able to produce verified evidence of residential address have you adopted alternative methods and applied these on a risk sensitive basis?</t>
  </si>
  <si>
    <t>4.8.12</t>
  </si>
  <si>
    <t>Do you require additional identity information to be provided or verify additional aspects of identity if the customer, or the product or service, is assessed to present a higher ML/TF risk?</t>
  </si>
  <si>
    <t>If yes, please specify in the text box what additional information documents are required and verification is performed</t>
  </si>
  <si>
    <t>4.9.1</t>
  </si>
  <si>
    <t>Do you have measures to look behind each legal person or trust to identify those who have ultimate control or ultimate beneficial ownership over the business and the customer's assets?</t>
  </si>
  <si>
    <t>4.9.4</t>
  </si>
  <si>
    <t>Do you fully understand the customer's legal form, structure and ownership, and obtain information on the nature of its business, and reasons for seeking the product or service when the reasons are not obvious?</t>
  </si>
  <si>
    <t>Corporation</t>
  </si>
  <si>
    <t>Do you have customers which are corporations?
If you do not have any customers which are corporations, please confirm an N/A response and proceed to question C.31.</t>
  </si>
  <si>
    <t>Do you obtain the following information and verification documents in relation to a customer which is a corporation?</t>
  </si>
  <si>
    <t>4.9.7</t>
  </si>
  <si>
    <t>(a) full name</t>
  </si>
  <si>
    <t>(b) date and place of incorporation</t>
  </si>
  <si>
    <t>(c) registration or incorporation number</t>
  </si>
  <si>
    <t>(d) registered office address in the place of incorporation</t>
  </si>
  <si>
    <t>(e) a copy of Certificate of Incorporation and Business Registration Certificate (where applicable)</t>
  </si>
  <si>
    <t>(f) a copy of the company's memorandum and articles of association which evidence the powers that 
    regulate and bind the company</t>
  </si>
  <si>
    <t>(g) details of the ownership and structure control of the company (including taking reasonable measures to
     identify beneficial owners controlling 25% or more of the company, or if assessed as high risk, beneficial
     owners controlling 10% or more)</t>
  </si>
  <si>
    <t>4.9.9</t>
  </si>
  <si>
    <t>(h) records (e.g. obtained through public registries) of the names of all directors and verification of the identity of 
     directors on a RBA</t>
  </si>
  <si>
    <t>(i) a confirmation on the company is still registered and has not been dissolved, wound up, suspended or
    struck off</t>
  </si>
  <si>
    <t>(k) verification of the company's registered office address in the place of incorporation</t>
  </si>
  <si>
    <t>(l) for a locally incorporated company</t>
  </si>
  <si>
    <t xml:space="preserve">  (i) a search of file at the Hong Kong Company Registry and obtain a company report (issued within the last 
      6 months)</t>
  </si>
  <si>
    <t xml:space="preserve">  (i) a similar company search enquiry of the registry in the place of incorporation and obtain a company 
      report (issued within the last 6 months); OR</t>
  </si>
  <si>
    <t xml:space="preserve">  (ii) a certificate of incumbency or equivalent issued by the company's registered agent in the place of 
       incorporation (issued within the last 6 months); OR</t>
  </si>
  <si>
    <t xml:space="preserve">  (iii) a similar or comparable document to a company search report or a certificate of incumbency certified 
       by a professional third party in the relevant jurisdiction</t>
  </si>
  <si>
    <t>4.9.15</t>
  </si>
  <si>
    <t>For companies with multiple layers in their ownership structures, do you have an understanding of the ownership and control structure of the company and fully identify the intermediate layers of the company?</t>
  </si>
  <si>
    <t>4.9.16 &amp; 4.9.18</t>
  </si>
  <si>
    <t>Do you take further measures, when the ownership structure of the company is dispersed/complex/multi-layered without an obvious commercial purpose, to verify the identity of the ultimate beneficial owners?</t>
  </si>
  <si>
    <t>If yes, please specify what further steps are performed and elaborate in the text box</t>
  </si>
  <si>
    <t>Partnerships and unincorporated bodies</t>
  </si>
  <si>
    <t>Do you have customers which are partnerships or unincorporated bodies?
If you do not have any customers which are partnerships or unincorporated bodies, please confirm an N/A response and proceed to question C.34.</t>
  </si>
  <si>
    <t>4.9.23</t>
  </si>
  <si>
    <t>Do you take reasonable measures to verify the identity of the beneficial owners of the partnerships or unincorporated bodies?</t>
  </si>
  <si>
    <t>Do you obtain the following information and verification documents in relation to the partnership or unincorporated body?</t>
  </si>
  <si>
    <t>4.9.22</t>
  </si>
  <si>
    <t>(a) Full legal name</t>
  </si>
  <si>
    <t>(b) the business address</t>
  </si>
  <si>
    <t>(c) the names of all partners and individuals who exercise control over the management of the partnership or 
     unincorporated body, and names of individuals who own or control not less than 10% of its capital or 
     profits, or of its voting rights</t>
  </si>
  <si>
    <t>(d) a mandate from the partnership authorizing the opening of an account and conferring authority on those 
     who will operate it (where a partnership arrangement exists)</t>
  </si>
  <si>
    <t>(e) confirmation of the customer's membership of a relevant professional or trade association (if a well-known, 
     reputable organisation in its industry)</t>
  </si>
  <si>
    <t>4.9.24</t>
  </si>
  <si>
    <t>(f) the partnership deed (or other evidence in the case of sole traders or other unincorporated bodies)</t>
  </si>
  <si>
    <t>4.9.25</t>
  </si>
  <si>
    <t>(g) the legitimate purpose of the organisation (in the case of associations, clubs, charities, etc.)</t>
  </si>
  <si>
    <t>Trusts</t>
  </si>
  <si>
    <t>Do you have customers which are in the form of trusts?
If you do not have any customers which are in the form of trusts, please confirm an N/A response and proceed to question C.37.</t>
  </si>
  <si>
    <t>Do you obtain the following information and verification documents to verify the existence, legal form and parties to a trust?</t>
  </si>
  <si>
    <t>(a) the name of the trust</t>
  </si>
  <si>
    <t>(b) date of establishment/settlement</t>
  </si>
  <si>
    <t>(c) the jurisdiction whose laws govern the arrangement, as set out in the trust instrument</t>
  </si>
  <si>
    <t>(d) the identification number (if any) granted by any applicable official bodies</t>
  </si>
  <si>
    <t>(e) identification information of trustee(s) (as listed in questions C.03 and C.28 (a) to (d) above)</t>
  </si>
  <si>
    <t>(f) identification information of settlor(s) and any protector(s) or enforcers (as listed in questions C.03 and
    C.28 (a) to (d) above)</t>
  </si>
  <si>
    <t>(g) identification information of known beneficiaries (as listed in question C.03 above)</t>
  </si>
  <si>
    <t>4.9.29</t>
  </si>
  <si>
    <t>(h) one of the following to verify the existence, legal form and parties to a trust:</t>
  </si>
  <si>
    <t xml:space="preserve">  (i) reviewing a copy of the trust instrument and retaining a redacted copy OR</t>
  </si>
  <si>
    <t xml:space="preserve">  (ii) reference to an appropriate register in the relevant country of establishment OR</t>
  </si>
  <si>
    <t xml:space="preserve">  (iii) a written confirmation from a trustee acting in a professional capacity OR</t>
  </si>
  <si>
    <t xml:space="preserve">  (iv) a written confirmation from a lawyer who has reviewed the relevant instrument OR</t>
  </si>
  <si>
    <t xml:space="preserve">  (v) a written confirmation from its trust subsidiaries (or trust affiliate companies) for trusts that are managed
       by the trust companies which are subsidiaries (or affiliate companies) of your institution</t>
  </si>
  <si>
    <t>4.9.31</t>
  </si>
  <si>
    <t>Have you taken particular care in relation to trusts created in jurisdictions where there is no money laundering legislation similar to HK?</t>
  </si>
  <si>
    <t>If yes, please elaborate further what additional procedures are performed in the text box</t>
  </si>
  <si>
    <t>C.37</t>
  </si>
  <si>
    <t>Have you conducted SDD instead of full CDD measures for your customers?
If you have not conducted any SDDs for your customers, please confirm an N/A response and proceed to question C.40.</t>
  </si>
  <si>
    <t>4.10.2</t>
  </si>
  <si>
    <t>C.38</t>
  </si>
  <si>
    <t>Do you refrain from applying SDD when you suspect that the customer, the customer's account or the transaction is involved in ML/TF, or when you doubt the veracity or adequacy of any information previously obtained for the purpose of identifying or verifying the customer?</t>
  </si>
  <si>
    <t>C.39</t>
  </si>
  <si>
    <t>C.39.1</t>
  </si>
  <si>
    <t>It is an FI as defined in the AMLO with the following situations:</t>
  </si>
  <si>
    <t>(a) opens an account in its own name</t>
  </si>
  <si>
    <t>(b) opens an account not in its own name but satisfies the following:</t>
  </si>
  <si>
    <t xml:space="preserve">  (i) in the name of a nominee company for holding fund units on behalf of a FI customer or its underlying customers</t>
  </si>
  <si>
    <t xml:space="preserve">  (ii) in the name of an investment vehicle in the capacity of a service provider (such as manager or custodian) to the
       investment vehicle and the underlying investors have no control over the management of the investment
       vehicle's assets</t>
  </si>
  <si>
    <t xml:space="preserve">  (iii) provided that the abovementioned FI customer:</t>
  </si>
  <si>
    <t xml:space="preserve">     1. has conducted CDD in the case of (i) above on its underlying customers and (ii) above on the investment
         vehicle</t>
  </si>
  <si>
    <t xml:space="preserve">     2. is authorized to operate the account as evidenced by contractual document or agreement</t>
  </si>
  <si>
    <t>C.39.2</t>
  </si>
  <si>
    <t>It is an institution that opens an account in its own name and satisfies all criteria below:</t>
  </si>
  <si>
    <t xml:space="preserve">  (i) is incorporated or established in an equivalent jurisdiction</t>
  </si>
  <si>
    <t xml:space="preserve">  (ii) carries on a business similar to that carried on by an FI</t>
  </si>
  <si>
    <t xml:space="preserve">  (iii) has measures in place to ensure compliance with requirements similar to those imposed under 
       Schedule 2 (AMLO)</t>
  </si>
  <si>
    <t xml:space="preserve">  (iv) is supervised for compliance with those requirements by an authority in that jurisdiction that performs 
       functions similar to those of any of the relevant authorities</t>
  </si>
  <si>
    <t>Listed company</t>
  </si>
  <si>
    <t>C.39.3</t>
  </si>
  <si>
    <t>It is a listed company on any stock exchange</t>
  </si>
  <si>
    <t>Investment vehicle</t>
  </si>
  <si>
    <t>C.39.4</t>
  </si>
  <si>
    <t>It is an investment vehicle where the person responsible for carrying out measures that are similar to the CDD measures in relation to all the investors of the investment vehicle is:</t>
  </si>
  <si>
    <t>(a) an FI</t>
  </si>
  <si>
    <t>(b) an institution incorporated or established in Hong Kong, or in an equivalent jurisdiction that satisfies all criteria below:</t>
  </si>
  <si>
    <t xml:space="preserve">  (i) has measures in place to ensure compliance with requirements similar to those imposed under Schedule 2
      (AMLO); AND</t>
  </si>
  <si>
    <t xml:space="preserve">  (ii) is supervised for compliance with those requirements</t>
  </si>
  <si>
    <t>4.10.12</t>
  </si>
  <si>
    <t>Government and public body</t>
  </si>
  <si>
    <t>C.39.5</t>
  </si>
  <si>
    <t>It is the Government or any public body in HK</t>
  </si>
  <si>
    <t>It is the Government of an equivalent jurisdiction or a body in an equivalent jurisdiction that performs functions similar to those of a public body</t>
  </si>
  <si>
    <t>Specific products</t>
  </si>
  <si>
    <t>4.10.15</t>
  </si>
  <si>
    <t>C.39.6</t>
  </si>
  <si>
    <t>The transaction conducted by the customer relates to any one of the following products:</t>
  </si>
  <si>
    <t>(a) a provident, pension, retirement or superannuation scheme that provides retirement benefits to
     employees, where contributions to the scheme are made by way of deduction from income from
     employment and the scheme rules do not permit the assignment of a member's interest under the
     scheme</t>
  </si>
  <si>
    <t>(b) an insurance policy for the purposes of a provident, pension, retirement or superannuation scheme that
     does not contain a surrender clause and cannot be used as a collateral</t>
  </si>
  <si>
    <t>(c) a life insurance policy in respect of which:</t>
  </si>
  <si>
    <t xml:space="preserve">  (i) an annual premium of no more than $8,000 or an equivalent amount in any other currency is payable OR</t>
  </si>
  <si>
    <t xml:space="preserve">  (ii) a single premium of no more than $20,000 or an equivalent amount in any other currency is payable</t>
  </si>
  <si>
    <t>Solicitor's client account</t>
  </si>
  <si>
    <t>4.10.17</t>
  </si>
  <si>
    <t>C.39.7</t>
  </si>
  <si>
    <t>It is a client account of a solicitor or a firm of solicitors (referred as "the customer" below) which satisfies all the following criteria:</t>
  </si>
  <si>
    <t>(a) the client account is kept in the name of the customer</t>
  </si>
  <si>
    <t>(b) moneys or securities of the customer's clients in the client account are mingled</t>
  </si>
  <si>
    <t>(c) the client account is managed by the customer as those clients' agent</t>
  </si>
  <si>
    <t>4.11.1</t>
  </si>
  <si>
    <t>Do you take additional measures or enhanced due diligence (EDD) when the customer presents a higher risk of ML/TF?</t>
  </si>
  <si>
    <t>(a) obtaining additional information on the customer and updating more regularly the customer profile 
     including the identification data</t>
  </si>
  <si>
    <t>(b) obtaining additional information on the intended nature of the business relationship, the source of wealth 
     and source of funds</t>
  </si>
  <si>
    <t>(c) obtaining the approval of senior management to commence or continue the relationship</t>
  </si>
  <si>
    <t>(d) conducting enhanced monitoring of the business relationship, by increasing the number and timing of the 
     controls applied and selecting patterns of transactions that need further examination.</t>
  </si>
  <si>
    <t>Do you accept customers that are not physically present for identification purposes to open an account? 
If you do not accept customers that are not physically present at account opening, please confirm an N/A response and proceed to question C.43.</t>
  </si>
  <si>
    <t>4.12.2</t>
  </si>
  <si>
    <t>If yes, have you taken additional measures to compensate for any risk associated with customers not physically present (i.e. face to face) for identification purposes?</t>
  </si>
  <si>
    <t>If yes, do they include at least one of the following?</t>
  </si>
  <si>
    <t>(a) further verifying the customer's identity on the basis of documents, data or information</t>
  </si>
  <si>
    <t>(b) taking supplementary measures to verify all the information provided by the customer</t>
  </si>
  <si>
    <t>(c) ensuring that the first payment made into the customer's account is received from an account in the 
     customer's name with an authorized institution or a bank operating in an equivalent jurisdiction that has 
     measures in place to ensure compliance with requirements</t>
  </si>
  <si>
    <t>4.12.2a</t>
  </si>
  <si>
    <t>Do you define what a PEP (either foreign or domestic) is in your AML/CFT policies and procedures?</t>
  </si>
  <si>
    <t>4.13.9 &amp; 4.13.15</t>
  </si>
  <si>
    <t>Have you established and maintained effective procedures for determining whether a customer or a beneficial owner of a customer is a PEP (either foreign or domestic)?</t>
  </si>
  <si>
    <t>If yes, is screening and searches performed to determine if a customer or a beneficial owner of a customer is a PEP? (e.g. through commercially available databases, publicly available sources and internet / media searches etc)</t>
  </si>
  <si>
    <t>Foreign PEPs</t>
  </si>
  <si>
    <t>4.13.8</t>
  </si>
  <si>
    <t>4.13.11</t>
  </si>
  <si>
    <t>(a) obtaining approval from your senior management with advice from the CO</t>
  </si>
  <si>
    <t>(b) taking reasonable measures to establish the customer's or the beneficial owner's source of wealth and 
     the source of the funds</t>
  </si>
  <si>
    <t>(c) applying enhanced monitoring to the relationship in accordance with the assessed risks</t>
  </si>
  <si>
    <t>Domestic PEPs</t>
  </si>
  <si>
    <t>4.13.16</t>
  </si>
  <si>
    <t>If yes and the domestic PEP poses a higher ML/TF risk, have you applied EDD and monitoring specified in 4.11.1 above?</t>
  </si>
  <si>
    <t>4.13.17</t>
  </si>
  <si>
    <t>If yes, have you retained a copy of the assessment for related authorities, other authorities and auditors and reviewed the assessment whenever concerns as to the activities of the individual arise?</t>
  </si>
  <si>
    <t>4.13.18</t>
  </si>
  <si>
    <t>For foreign and domestic PEPs assessed to present a higher risk, are they subject to a minimum of an annual review and ensure the CDD information remains up-to-date and relevant?</t>
  </si>
  <si>
    <t>C.49</t>
  </si>
  <si>
    <t>For corporate customers, do you obtain and request the memorandum and articles of association to ascertain whether the company has the capacity to issue such bearer shares?</t>
  </si>
  <si>
    <t>4.14.2</t>
  </si>
  <si>
    <t>C.50</t>
  </si>
  <si>
    <t>In the case of companies with capital in the form of bearer shares, do you have procedures to confirm the identities of the holders and beneficial owners of such shares and ensure that you are notified whenever there is a change of holder or beneficial owner?</t>
  </si>
  <si>
    <t>4.14.3</t>
  </si>
  <si>
    <t>C.51</t>
  </si>
  <si>
    <t>Have you sought independent evidence where bearer shares have been deposited with an authorized / registered custodian?</t>
  </si>
  <si>
    <t>If yes, have you performed an ongoing periodic review for it?</t>
  </si>
  <si>
    <t>4.14.4</t>
  </si>
  <si>
    <t>C.52</t>
  </si>
  <si>
    <t>In the case where the bearer shares are not deposited with an authorized / registered custodian, do you have procedures to obtain declarations prior to account opening and annually thereafter from each beneficial owner holding 10% or more of the share capital?</t>
  </si>
  <si>
    <t>4.15.1</t>
  </si>
  <si>
    <t>C.53</t>
  </si>
  <si>
    <t>Do you pay particular attention to, and exercise extra care in respect of:</t>
  </si>
  <si>
    <t>(a) business relationships and transactions with persons (including legal persons and other FIs) from or in 
     jurisdictions that do not or insufficiently apply the FATF Recommendations</t>
  </si>
  <si>
    <t>(b) transactions and business connected with jurisdictions assessed as higher risk</t>
  </si>
  <si>
    <t>If yes, have you also performed the following DD procedures for such customers?</t>
  </si>
  <si>
    <t>(a) ascertain and document the business rationale for establishing a relationship</t>
  </si>
  <si>
    <t>(b) take reasonable measures to establish the source of funds</t>
  </si>
  <si>
    <t>Have you used any intermediaries to perform any part of your CDD measures?
If you have not used any intermediaries, please confirm an N/A response and proceed to question C.64.</t>
  </si>
  <si>
    <t>4.17.2</t>
  </si>
  <si>
    <t>(a) they agree to perform the role</t>
  </si>
  <si>
    <t>(b) they will provide without delay a copy of any document or record obtained in the course of carrying out the 
     CDD measures on behalf of you upon request.</t>
  </si>
  <si>
    <t>Do you consider the eligibility of the intermediaries?</t>
  </si>
  <si>
    <t>If yes, are the eligible intermediaries one of the following below?</t>
  </si>
  <si>
    <t>4.17.8</t>
  </si>
  <si>
    <t>4.17.9</t>
  </si>
  <si>
    <t>(b) a solicitor practising in Hong Kong</t>
  </si>
  <si>
    <t>(c) a certified public accountant practising in HK</t>
  </si>
  <si>
    <t>(d) a current member of The Hong Kong Institute of Chartered Secretaries practising in HK</t>
  </si>
  <si>
    <t>(e) a trust company registered under Part VIII of the Trustees Ordinance carrying on trust business in HK</t>
  </si>
  <si>
    <t>(g) a lawyer or a notary public</t>
  </si>
  <si>
    <t>(h) an auditor, a professional accountant, or a tax advisor</t>
  </si>
  <si>
    <t>(i) a trust or company service provider</t>
  </si>
  <si>
    <t>(j) a trust company carrying on trust business</t>
  </si>
  <si>
    <t>When you use an intermediary, are you satisfied that it has adequate procedures in place to prevent ML/TF?</t>
  </si>
  <si>
    <t>When you use overseas intermediaries, are you satisfied that it:</t>
  </si>
  <si>
    <t>(a) is required under the law of the jurisdiction concerned to be registered or licensed or is regulated under
     the law of that jurisdiction</t>
  </si>
  <si>
    <t>(b) has measures in place to ensure compliance with requirements similar to those imposed under
     Schedule2</t>
  </si>
  <si>
    <t>(c) is supervised for compliance with those requirements by an authority in that jurisdiction that performs
     functions similar to those of any of the relevant authorities in HK</t>
  </si>
  <si>
    <t>4.17.11</t>
  </si>
  <si>
    <t>(a) review the intermediary's AML/CFT policies and procedures</t>
  </si>
  <si>
    <t>(b) make enquiries concerning the intermediary's stature and regulatory track record and the extent to
     which any group's AML/CFT standards are applied and audited</t>
  </si>
  <si>
    <t>4.17.4</t>
  </si>
  <si>
    <t>Do you immediately (with no delay) obtain from intermediaries the data or information that the intermediaries obtained in the course of carrying out the CDD measures?</t>
  </si>
  <si>
    <t>4.17.5</t>
  </si>
  <si>
    <t>If the CDD related documents and records are kept by intermediaries, do you:</t>
  </si>
  <si>
    <t>(a) obtain an undertaking from intermediaries to keep all underlying CDD information throughout the 
     continuance of your business relationship with the customer and for at least six years beginning on the 
     date on which the business relationship of a customer with you ends or until such time as may be 
     specified by the related authorities?</t>
  </si>
  <si>
    <t>(b) obtain an undertaking from the intermediary to supply copies of all underlying CDD information in 
     circumstances where the intermediary is about to cease trading or does not act as an intermediary for 
     you anymore?</t>
  </si>
  <si>
    <t>4.17.6</t>
  </si>
  <si>
    <t>Do you conduct sample tests from time to time to ensure CDD information and documentation is produced by the intermediary upon demand and without undue delay?</t>
  </si>
  <si>
    <t>4.17.7</t>
  </si>
  <si>
    <t>Have you taken reasonable steps to review intermediaries' ability to perform its CDD whenever you have doubts as to the reliability of intermediaries?</t>
  </si>
  <si>
    <t>4.18.1</t>
  </si>
  <si>
    <t>Have you performed CDD measures on your pre-existing customers when one of the following trigger events happens?</t>
  </si>
  <si>
    <t>(a) a transaction takes place with regard to the customer, which is, by virtue of the amount or nature of the
     transaction, unusual or suspicious; or is inconsistent with your knowledge of the customer or the
     customer's business or risk profile, or with your knowledge of the source of the customer's funds</t>
  </si>
  <si>
    <t>(b) a material change occurs in the way in which the customer's account is operated (e.g. re-activation of a
     dormant account or a change in the beneficial ownership or control of the account)</t>
  </si>
  <si>
    <t>(c) you suspect that the customer or the customer's account is involved in ML/TF</t>
  </si>
  <si>
    <t>(d) you doubt the veracity or adequacy of any information previously obtained for the purpose of identifying
     and verifying the customer's identity</t>
  </si>
  <si>
    <t>4.19.1</t>
  </si>
  <si>
    <t>Do you refrain from maintaining (for any customer) anonymous accounts or accounts in fictitious names?</t>
  </si>
  <si>
    <t>If no, please elaborate your relevant policies and procedures in place to mitigate this risk in the text box</t>
  </si>
  <si>
    <t>4.20.3 &amp; 4.20.4</t>
  </si>
  <si>
    <t>When you do your documentation for assessment or determination of jurisdictional equivalence, do you take the following measures?</t>
  </si>
  <si>
    <t>(a) make reference to up-to-date and relevant information</t>
  </si>
  <si>
    <t>(b) retain such record for regulatory scrutiny</t>
  </si>
  <si>
    <t>(c) periodically review to ensure it remains up-to-date and valid</t>
  </si>
  <si>
    <t>Do you continuously monitor your business relationship with a customer by:</t>
  </si>
  <si>
    <t>(a) monitoring the activities (including cash and non-cash transactions) of the customer to ensure that 
     they are consistent with the nature of business, the risk profile and source of funds.</t>
  </si>
  <si>
    <t>(b) identifying transactions that are complex, large or unusual or patterns of transactions that have no
    apparent economic or lawful purpose and which may indicate ML/TF</t>
  </si>
  <si>
    <t>If ongoing monitoring is performed, do you identify and monitor the following characteristics relating to your customer?</t>
  </si>
  <si>
    <t>(a) the nature and type of transaction (e.g. abnormal size of frequency)</t>
  </si>
  <si>
    <t>(b) the nature of a series of transactions (e.g. a number of cash deposits)</t>
  </si>
  <si>
    <t>(c) the amount of any transactions, paying particular attention to substantial transactions</t>
  </si>
  <si>
    <t>(d) the geographical origin/destination of a payment or receipt</t>
  </si>
  <si>
    <t>(e) the customer's normal activity or turnover</t>
  </si>
  <si>
    <t>Do you regularly identify if the basis of the business relationship changes for customers when the following occur?</t>
  </si>
  <si>
    <t>(a) new products or services that pose higher risk are entered into</t>
  </si>
  <si>
    <t>(b) new corporate or trust structures are created</t>
  </si>
  <si>
    <t>(c) the stated activity or turnover of a customer changes or increases</t>
  </si>
  <si>
    <t>(d) the nature of transactions change or the volume or size increases</t>
  </si>
  <si>
    <t>In the case where the basis of a business relationship changes significantly, do you carry out further CDD procedures to ensure that the ML/TF risk and basis of the relationship are fully understood?</t>
  </si>
  <si>
    <t>Have you established procedures to conduct a review of a business relationship upon the filing of a report to the JFIU and do you update the CDD information thereafter?</t>
  </si>
  <si>
    <t>D.06</t>
  </si>
  <si>
    <t>Have you taken additional measures with identified high risk business relationships (including PEPs) in the form of more intensive and frequent monitoring?</t>
  </si>
  <si>
    <t>If yes, have you considered the following:</t>
  </si>
  <si>
    <t>(a) whether adequate procedures or management information systems are in place to provide relevant 
    staff with timely information that might include any information on any connected accounts or 
    relationships</t>
  </si>
  <si>
    <t>(b) how to monitor the sources of funds, wealth and income for higher risk customers and how any 
     changes in circumstances will be recorded</t>
  </si>
  <si>
    <t>D.07</t>
  </si>
  <si>
    <t>Do you take into account the following factors when considering the best measures to monitor customer transactions and activities?</t>
  </si>
  <si>
    <t>(a) the size and complexity of its business</t>
  </si>
  <si>
    <t>(b) assessment of the ML/TF risks arising from its business</t>
  </si>
  <si>
    <t>(c) the nature of its systems and controls</t>
  </si>
  <si>
    <t>(d) the monitoring procedures that already exist to satisfy other business needs</t>
  </si>
  <si>
    <t>(e) the nature of the products and services (including the means of delivery or communication)</t>
  </si>
  <si>
    <t>5.10</t>
  </si>
  <si>
    <t>D.08</t>
  </si>
  <si>
    <t>In the case where transactions are complex, large or unusual, or patterns of transactions which have no apparent economic or lawful purpose are noted, do you examine the background and purpose, including where appropriate the circumstances of the transactions?</t>
  </si>
  <si>
    <t>If yes, are the findings and outcomes of these examinations properly documented in writing and readily available for the SFC, competent authorities and auditors?</t>
  </si>
  <si>
    <t>D.09</t>
  </si>
  <si>
    <t>In the case where you have been unable to satisfy that any cash transaction or third party transfer proposed by customers is reasonable and therefore consider it suspicious, do you make a suspicious transaction report to the JFIU?</t>
  </si>
  <si>
    <t>6.5 &amp; 6.18 &amp; 6.23</t>
  </si>
  <si>
    <t>E.01</t>
  </si>
  <si>
    <t>Do you have procedures and controls in place to:</t>
  </si>
  <si>
    <t>(b) screen payment instructions to ensure that proposed payments to designated parties are not made</t>
  </si>
  <si>
    <t>If yes, does this include:</t>
  </si>
  <si>
    <t>E.02</t>
  </si>
  <si>
    <t>Do you take the following measures to ensure compliance with relevant regulations and legislation on TF?</t>
  </si>
  <si>
    <t>(a) understand the legal obligations of your institution and establish relevant policies and procedures</t>
  </si>
  <si>
    <t>(b) ensure relevant legal obligations are well understood by staff and adequate guidance and
     training are provided</t>
  </si>
  <si>
    <t>(c) ensure the systems and mechanisms for identification of suspicious transactions cover TF as well 
     as ML</t>
  </si>
  <si>
    <t>6.20</t>
  </si>
  <si>
    <t>E.03</t>
  </si>
  <si>
    <t>Do you maintain a database (internal or through a third party service provider) of names and particulars of terrorist suspects and designated parties which consolidates the various lists that have been made known to it?</t>
  </si>
  <si>
    <t>If yes, have you also taken the following measures in maintaining the database?</t>
  </si>
  <si>
    <t>(a) ensure that the relevant designations are included in the database, particularly including the lists 
     published in the Gazette and those designated under the US Executive Order 13224.</t>
  </si>
  <si>
    <t>(b) the database is subject to timely update whenever there are changes</t>
  </si>
  <si>
    <t>(c) the database is made easily accessible by staff for the purpose of identifying suspicious 
     transactions</t>
  </si>
  <si>
    <t>E.04</t>
  </si>
  <si>
    <t>Do you perform comprehensive screening of your complete customer base to prevent TF and sanction violations?</t>
  </si>
  <si>
    <t>If yes, does it include the following?</t>
  </si>
  <si>
    <t>(a) screening customers against current terrorist and sanction designations at the establishment of the 
     relationship</t>
  </si>
  <si>
    <t xml:space="preserve">(b) screening against your entire client base, as soon as practicable after new terrorist and sanction
     designation are published by the SFC
     </t>
  </si>
  <si>
    <t>E.05</t>
  </si>
  <si>
    <t>E.06</t>
  </si>
  <si>
    <t>Do you document or record electronically the results  related to the comprehensive ongoing screening, payment screening and enhanced checks if performed?</t>
  </si>
  <si>
    <t>E.07</t>
  </si>
  <si>
    <t>Do you have procedures to file reports to the JFIU if you suspect that a transaction is terrorist-related, even if there is no evidence of a direct terrorist connection?</t>
  </si>
  <si>
    <t>Do you have policy or system in place to make disclosures/suspicious transaction reports with the JFIU?</t>
  </si>
  <si>
    <t>7.2 &amp; 7.5 (b)</t>
  </si>
  <si>
    <t>Do you apply the following principles once knowledge or suspicion has been formed?</t>
  </si>
  <si>
    <t>(a) in the event of suspicion of ML/TF, a disclosure is made even where no transaction has been 
     conducted by or through your institution</t>
  </si>
  <si>
    <t>7.5(c) &amp; 7.15</t>
  </si>
  <si>
    <t>(b) internal controls and systems are in place to prevent any directors, officers and employees,
     especially those operating the line of enquiry or performing additional or enhanced CDD process,
     committing the offence of tipping off the customer or any other person who is the subject of the
     disclosure.</t>
  </si>
  <si>
    <t>Do you provide sufficient guidance to your staff to enable them to form a suspicion or to recognise when ML/TF is taking place?</t>
  </si>
  <si>
    <t>If yes, do you provide guidance to staff with identifying suspicious activity taking into account the following:</t>
  </si>
  <si>
    <t>(a) the nature of the transactions and instructions that staff is likely to encounter</t>
  </si>
  <si>
    <t>(b) the type of product or service</t>
  </si>
  <si>
    <t>(c) the means of delivery</t>
  </si>
  <si>
    <t>Do you ensure staff are aware and alert of the following situations / scenarios and consider them in certain circumstances may give rise to suspicion?</t>
  </si>
  <si>
    <t>(a) transactions or instructions which have no apparent legitimate purpose and/or appear not to have a
     commercial rationale</t>
  </si>
  <si>
    <t>(b) transactions, instructions or activity that involve apparently unnecessary complexity or which do not
     constitute the most logical, convenient or secure way to do business</t>
  </si>
  <si>
    <t>(c) where the transaction being requested by the customer, without reasonable explanation, is out of the
     ordinary range of services normally requested, or is outside the experience of the financial services
     business in relation to the particular customer</t>
  </si>
  <si>
    <t>(d) where without reasonable explanation, the size of pattern of transactions is out of line with any pattern
     that has previously emerged</t>
  </si>
  <si>
    <t>(e) where the customer refuses to provide the information requested without reasonable explanation or who
     otherwise refuses to cooperate with the CDD and/or ongoing monitoring process</t>
  </si>
  <si>
    <t>(f) where a customer who has entered into a business relationship uses the relationship for a single
    transaction or for only a very short period without a reasonable explanation</t>
  </si>
  <si>
    <t>(g) the extensive use of trusts or offshore structures in circumstances where the customer's needs are
     inconsistent with the use of such services</t>
  </si>
  <si>
    <t>(h) transfers to and from high risk jurisdictions without reasonable explanation, which are not 
     consistent with the customer's declared business dealings or interests</t>
  </si>
  <si>
    <t>(i) unnecessary routing of funds or other property from/to third parties or through third party accounts</t>
  </si>
  <si>
    <t>If these instances above have been identified, would you conduct further investigations and make at least initial enquiries about the source of funds?</t>
  </si>
  <si>
    <t>7.39 &amp; 7.40</t>
  </si>
  <si>
    <t>Do you ensure your staff are  aware and alert with the SFC's guidelines with relation to</t>
  </si>
  <si>
    <t>(a) potential ML scenarios using transactions involving securities, futures contracts or leveraged 
     foreign exchange contracts (section 7.39 of the guidelines)</t>
  </si>
  <si>
    <t>(b) potential ML involving employees of licensed corporations (section 7.40 of the guidelines)</t>
  </si>
  <si>
    <t>F.07</t>
  </si>
  <si>
    <t>(a) instructed you to move funds or other property</t>
  </si>
  <si>
    <t>(b) close the account</t>
  </si>
  <si>
    <t>(c) make cash available for collection</t>
  </si>
  <si>
    <t>(d) carry out significant changes to the business relationship</t>
  </si>
  <si>
    <t>F.08</t>
  </si>
  <si>
    <t>Is your MLRO held responsible for the following?</t>
  </si>
  <si>
    <t>(a) consider all internal disclosures received and relevant documentation</t>
  </si>
  <si>
    <t>(b) play an active role in the identification and reporting of suspicious transactions</t>
  </si>
  <si>
    <t>(c) perform regular review of exception reports or large or irregular transaction reports as well as ad hoc
     reports made by staff</t>
  </si>
  <si>
    <t>F.09</t>
  </si>
  <si>
    <t>Have you established and maintained procedures to ensure that:</t>
  </si>
  <si>
    <t>(a) all staff are made aware of the identity of the MLRO and of the procedures to follow when making
    an internal disclosure report</t>
  </si>
  <si>
    <t>(b) all disclosure reports must reach the MLRO without undue delay</t>
  </si>
  <si>
    <t>F.10</t>
  </si>
  <si>
    <t>Do you have policy, procedures or system in place for the MLRO to acknowledge receipt of the report and at the same time provide a reminder of the obligations regarding tipping off?</t>
  </si>
  <si>
    <t>F.11</t>
  </si>
  <si>
    <t>When there are further suspicious transactions or events in respect of the same customer, whether or not of the same nature to the previous suspicion, do you ensure that they are to be reported to MLRO who should further report to JFIU if appropriate?</t>
  </si>
  <si>
    <t>7.28 &amp; 7.29</t>
  </si>
  <si>
    <t>F.12</t>
  </si>
  <si>
    <t>When evaluating an internal disclosure, does the MLRO take reasonable steps to consider all relevant information, including CDD and ongoing monitoring information available?</t>
  </si>
  <si>
    <t>If yes, does it include the following steps and conclusions appropriately documented?</t>
  </si>
  <si>
    <t>(a) making a review of other transaction patterns and volumes through connected accounts</t>
  </si>
  <si>
    <t>(b) any previous patterns of instructions, the length of the business relationship and reference to CDD 
     and ongoing monitoring information and documentation</t>
  </si>
  <si>
    <t>(c) questioning of the customer per the systematic approach to identifying suspicious transactions 
     recommended by the JFIU</t>
  </si>
  <si>
    <t>F.13</t>
  </si>
  <si>
    <t>Does the record of all ML/TF reports made to the MLRO include the following details?</t>
  </si>
  <si>
    <t>(a) full details of the customer</t>
  </si>
  <si>
    <t>(b) a statement, as full as possible, of the information giving rise to the suspicion</t>
  </si>
  <si>
    <t>(c) the date of the report was made</t>
  </si>
  <si>
    <t>(d) the staff members subsequently handling the report</t>
  </si>
  <si>
    <t>(e) the result of the assessment</t>
  </si>
  <si>
    <t>(f) whether the report resulted in a disclosure to the JFIU</t>
  </si>
  <si>
    <t>(g) the information to allow the papers relevant to the report to be located</t>
  </si>
  <si>
    <t>F.14</t>
  </si>
  <si>
    <t>Does the record of all disclosures made to the JFIU include the following details?</t>
  </si>
  <si>
    <t>(a) the date of the disclosure was made</t>
  </si>
  <si>
    <t>(b) the person who made the disclosure</t>
  </si>
  <si>
    <t>(c) the information to allow the papers relevant to the disclosure to be located</t>
  </si>
  <si>
    <t>7.33 (c), (d) &amp; (e)</t>
  </si>
  <si>
    <t>F.15</t>
  </si>
  <si>
    <t>Upon the filing of a report to JFIU, do you conduct the following measures to mitigate the risk?</t>
  </si>
  <si>
    <t>(a) conduct an appropriate review of the business relationship in suspicion by the MLRO, irrespective of any
     subsequent feedback provided by the JFIU</t>
  </si>
  <si>
    <t>(b) upon the appropriate review conducted by the MLRO, if deemed necessary, escalate the issue to the
     senior management to mitigate any potential legal or reputational risks</t>
  </si>
  <si>
    <t>7.33 (f)</t>
  </si>
  <si>
    <t>F.16</t>
  </si>
  <si>
    <t>When making a report to the JFIU, do you indicate your intention to terminate a relationship (if appropriate) in the initial disclosure and thus allowing the JFIU to comment on such a course of action?
If there is no intention to terminate the business relationship, please confirm an N/A response and proceed to question G.01.</t>
  </si>
  <si>
    <t>Do you keep the following documents/ records relating to customer identity?</t>
  </si>
  <si>
    <t>(a) the original or a copy of the documents, and a record of the data and information, obtained in the course
     of identifying and verifying the identity of the customer and / or beneficial owner of the customer and/ or
     beneficiary and/ or persons who purport to act on behalf of the customer and/ or other connected parties
     to the customer</t>
  </si>
  <si>
    <t>(b) any additional information in respect of a customer and/ or beneficial owner of the customer that may be
     obtained for the purposes of EDD or ongoing monitoring</t>
  </si>
  <si>
    <t>(c) where applicable, the original or a copy of the documents, and a record of the data and information, on
     the purpose and intended nature of the business relationship</t>
  </si>
  <si>
    <t>(d) the original or a copy of the records and documents relating to the customer's account and business
     correspondence with the customer and any beneficial owner of the customer</t>
  </si>
  <si>
    <t>Do you keep the following documents/ records relating to transactions?</t>
  </si>
  <si>
    <t>(a) the identity of the parties to the transaction</t>
  </si>
  <si>
    <t>(b) the nature and date of the transaction</t>
  </si>
  <si>
    <t>(c) the type and amount of currency involved</t>
  </si>
  <si>
    <t>(d) the origin of the funds</t>
  </si>
  <si>
    <t>(e) the form in which the funds were offered or withdrawn</t>
  </si>
  <si>
    <t>(f) the destination of the funds</t>
  </si>
  <si>
    <t>(g) the form of instruction and authority</t>
  </si>
  <si>
    <t>(h) the type and identifying number of any account involved in the transaction</t>
  </si>
  <si>
    <t>In the case where customer identification and verification documents are held by intermediaries, do you ensure that the intermediaries have systems in place to comply with all the record-keeping requirements?</t>
  </si>
  <si>
    <t>Have you implemented a clear and well articulated policy to ensure that relevant staff receive adequate AML/CFT training?</t>
  </si>
  <si>
    <t>Do you provide AML/CFT training to your staff to maintain their AML/CFT knowledge and competence?</t>
  </si>
  <si>
    <t>If yes, does the training program cover the following topics?</t>
  </si>
  <si>
    <t>(a) your institution's and the staff's own personal statutory obligations and the possible consequences for
     failure to report suspicious transactions under relevant laws and regulations</t>
  </si>
  <si>
    <t>(b) any other statutory and regulatory obligations that concern your institution and the staff under the relevant
     laws and regulations, and the possible consequences of breaches of these obligations</t>
  </si>
  <si>
    <t>(c) your own policies and procedures relating to AML/CFT, including suspicious transaction identification and
     reporting</t>
  </si>
  <si>
    <t>(d) any new and emerging techniques, methods and trends in ML/TF to the extent that such information is
     needed by your staff to carry out their particular roles in your institution with respect to AML/CFT</t>
  </si>
  <si>
    <t>H.03</t>
  </si>
  <si>
    <t>Do you provide AML/CFT training for all your new staff, irrespective of their seniority and before work commencement?</t>
  </si>
  <si>
    <t>(a) an introduction to the background to ML/TF and the importance placed on ML/TF by your institution</t>
  </si>
  <si>
    <t>(b) the need for identifying and reporting of any suspicious transactions to the MLRO, and the offence of
     "tipping-off"</t>
  </si>
  <si>
    <t>H.04</t>
  </si>
  <si>
    <t>Do you provide AML/CFT training for your members of staff who are dealing directly with the public?</t>
  </si>
  <si>
    <t>(a) the importance of their role in the institution's ML/TF strategy, as the first point of contact with potential
     money launderers</t>
  </si>
  <si>
    <t>(b) your policies and procedures in relation to CDD and record-keeping requirements that are relevant to their
     job responsibilities</t>
  </si>
  <si>
    <t>(c) training in circumstances that may give rise to suspicion, and relevant policies and procedures, including,
     for example, lines of reporting and when extra vigilance might be required</t>
  </si>
  <si>
    <t>H.05</t>
  </si>
  <si>
    <t>Do you provide AML/CFT training for your back-office staff?</t>
  </si>
  <si>
    <t>(a) appropriate training on customer verification and relevant processing procedures</t>
  </si>
  <si>
    <t>(b) how to recognise unusual activities including abnormal settlements, payments or delivery instructions</t>
  </si>
  <si>
    <t>H.06</t>
  </si>
  <si>
    <t>Do you provide AML/CFT training for managerial staff including internal audit officers and COs?</t>
  </si>
  <si>
    <t>(a) higher level training covering all aspects of your AML/CFT regime</t>
  </si>
  <si>
    <t>(b) specific training in relation to their responsibilities for supervising or managing staff, auditing the system
     and performing random checks as well as reporting of suspicious transactions to the JFIU</t>
  </si>
  <si>
    <t>H.07</t>
  </si>
  <si>
    <t>Do you provide AML/CFT training for your MLROs?</t>
  </si>
  <si>
    <t>(a) specific training in relation to their responsibilities for assessing suspicious transaction reports submitted
     to them and reporting of suspicious transactions to the JFIU</t>
  </si>
  <si>
    <t>(b) training to keep abreast of AML/CFT requirements/developments generally</t>
  </si>
  <si>
    <t>H.08</t>
  </si>
  <si>
    <t>Do you maintain the training record details for a minimum of 3 years?</t>
  </si>
  <si>
    <t>If yes, does the training record include the following details:</t>
  </si>
  <si>
    <t>(a) which staff has been trained</t>
  </si>
  <si>
    <t>(b) when the staff received training</t>
  </si>
  <si>
    <t>(c) the type of training provided</t>
  </si>
  <si>
    <t>9.10</t>
  </si>
  <si>
    <t>Do you monitor the effectiveness of the training conducted by staff by:</t>
  </si>
  <si>
    <t>(b) testing staff's understanding of their statutory and regulatory obligations</t>
  </si>
  <si>
    <t>(c) testing staff's ability to recognize suspicious transactions</t>
  </si>
  <si>
    <t>(d) monitoring the compliance of staff with your AML/CFT systems as well as the quality and quantity of
     internal reports</t>
  </si>
  <si>
    <t>(e) identifying further training needs based on training / testing assessment results identified above</t>
  </si>
  <si>
    <t>Have you taken into account the following risk factors when assessing your own AML / CFT risk?</t>
  </si>
  <si>
    <t>If yes, is the information made available within three business days on request by the beneficiary institution or the appropriate authorities about the originator?</t>
  </si>
  <si>
    <t>If an ordering institution in HK regularly fails to supply the required originator information for a wire transfer involving an amount equal to or exceeding the equivalent of HK$8,000, do you consider the following controls?</t>
  </si>
  <si>
    <t>(a) report the matter to the SFC</t>
  </si>
  <si>
    <t>4.17.3</t>
  </si>
  <si>
    <t>Foreign FI</t>
  </si>
  <si>
    <t>(b) take reasonable measures to verify the identity of any beneficial owners owning or controlling 25% or more 
      of the voting rights or shares, etc. of a corporation, partnership or trust.</t>
  </si>
  <si>
    <t>(j) identification documents and independent verification of the names of the directors and shareholders 
     recorded in the company registry in the place of incorporation</t>
  </si>
  <si>
    <t>(f) an overseas intermediary or institution that carries on a business similar to that carried on by an FI mentioned in part (a) above</t>
  </si>
  <si>
    <t>In order to ensure the compliance with the requirements set out above for both domestic or overseas intermediaries (question C.56), do you take the following measures?</t>
  </si>
  <si>
    <t>A.01</t>
  </si>
  <si>
    <t>A.02</t>
  </si>
  <si>
    <t>B.01</t>
  </si>
  <si>
    <t>B.02</t>
  </si>
  <si>
    <t>B.03</t>
  </si>
  <si>
    <t>B.04</t>
  </si>
  <si>
    <t>C.01</t>
  </si>
  <si>
    <t>C.02</t>
  </si>
  <si>
    <t>C.04</t>
  </si>
  <si>
    <t>C.05</t>
  </si>
  <si>
    <t>C.06</t>
  </si>
  <si>
    <t>C.07</t>
  </si>
  <si>
    <t>C.08</t>
  </si>
  <si>
    <t>C.09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</si>
  <si>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</si>
  <si>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</si>
  <si>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</si>
  <si>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</si>
  <si>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</si>
  <si>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</si>
  <si>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</si>
  <si>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</si>
  <si>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</si>
  <si>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</si>
  <si>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</si>
  <si>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</si>
  <si>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</si>
  <si>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</si>
  <si>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</si>
  <si>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</si>
  <si>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</si>
  <si>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</si>
  <si>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</si>
  <si>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</si>
  <si>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</si>
  <si>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</si>
  <si>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</si>
  <si>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</si>
  <si>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</si>
  <si>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</si>
  <si>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</si>
  <si>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C.40</t>
  </si>
  <si>
    <t>C.41</t>
  </si>
  <si>
    <t>C.42</t>
  </si>
  <si>
    <t>C.43</t>
  </si>
  <si>
    <t>C.44</t>
  </si>
  <si>
    <t>C.45</t>
  </si>
  <si>
    <t>C.46</t>
  </si>
  <si>
    <t>C.47</t>
  </si>
  <si>
    <t>C.48</t>
  </si>
  <si>
    <t>C.54</t>
  </si>
  <si>
    <t>C.55</t>
  </si>
  <si>
    <t>C.56</t>
  </si>
  <si>
    <t>C.57</t>
  </si>
  <si>
    <t>C.58</t>
  </si>
  <si>
    <t>C.59</t>
  </si>
  <si>
    <t>C.60</t>
  </si>
  <si>
    <t>C.61</t>
  </si>
  <si>
    <t>C.62</t>
  </si>
  <si>
    <t>C.63</t>
  </si>
  <si>
    <t>C.64</t>
  </si>
  <si>
    <t>C.65</t>
  </si>
  <si>
    <t>C.66</t>
  </si>
  <si>
    <t>D.01</t>
  </si>
  <si>
    <t>D.02</t>
  </si>
  <si>
    <t>D.03</t>
  </si>
  <si>
    <t>D.04</t>
  </si>
  <si>
    <t>D.05</t>
  </si>
  <si>
    <t>F.01</t>
  </si>
  <si>
    <t>F.02</t>
  </si>
  <si>
    <t>F.03</t>
  </si>
  <si>
    <t>F.04</t>
  </si>
  <si>
    <t>F.05</t>
  </si>
  <si>
    <t>F.06</t>
  </si>
  <si>
    <t>G.01</t>
  </si>
  <si>
    <t>G.02</t>
  </si>
  <si>
    <t>G.03</t>
  </si>
  <si>
    <t>H.01</t>
  </si>
  <si>
    <t>H.02</t>
  </si>
  <si>
    <t>H.09</t>
  </si>
  <si>
    <t>I.01</t>
  </si>
  <si>
    <t>(a) for domestic intermediaries an authorized institution, a licensed corporation, an authorized insurer, an appointed insurance agent or an authorized insurance broker</t>
  </si>
  <si>
    <t>Question #</t>
  </si>
  <si>
    <t>I.31</t>
  </si>
  <si>
    <t>GLOSSARY OF KEY TERMS AND ABBREVIATIONS</t>
  </si>
  <si>
    <t xml:space="preserve"> (a) a jurisdiction that is a member of the FATF, other than Hong Kong; or</t>
  </si>
  <si>
    <r>
      <t>AMLO</t>
    </r>
    <r>
      <rPr>
        <sz val="11.5"/>
        <color indexed="8"/>
        <rFont val="Arial"/>
        <family val="2"/>
      </rPr>
      <t xml:space="preserve"> – Anti-Money Laundering and Counter-Terrorist Financing (Financial Institutions) Ordinance (Cap.615)</t>
    </r>
  </si>
  <si>
    <r>
      <t>AML / CFT</t>
    </r>
    <r>
      <rPr>
        <sz val="11.5"/>
        <color indexed="8"/>
        <rFont val="Arial"/>
        <family val="2"/>
      </rPr>
      <t xml:space="preserve"> – Anti-money laundering and counter financing of terrorism</t>
    </r>
  </si>
  <si>
    <r>
      <t>Bearer shares</t>
    </r>
    <r>
      <rPr>
        <sz val="11.5"/>
        <color indexed="8"/>
        <rFont val="Arial"/>
        <family val="2"/>
      </rPr>
      <t xml:space="preserve"> - Equity security that is wholly owned by whoever holds the physical stock certificate. The issuing corporation does not register the owner of the stock or track transfers of ownership. Transferring the ownership of the stock only involves delivering the physical document.</t>
    </r>
  </si>
  <si>
    <r>
      <t>CO</t>
    </r>
    <r>
      <rPr>
        <sz val="11.5"/>
        <color indexed="8"/>
        <rFont val="Arial"/>
        <family val="2"/>
      </rPr>
      <t xml:space="preserve"> – Compliance Officer</t>
    </r>
  </si>
  <si>
    <r>
      <t>CDD</t>
    </r>
    <r>
      <rPr>
        <sz val="11.5"/>
        <color indexed="8"/>
        <rFont val="Arial"/>
        <family val="2"/>
      </rPr>
      <t xml:space="preserve"> – Customer due diligence</t>
    </r>
  </si>
  <si>
    <r>
      <t>Individual</t>
    </r>
    <r>
      <rPr>
        <sz val="11.5"/>
        <color indexed="8"/>
        <rFont val="Arial"/>
        <family val="2"/>
      </rPr>
      <t xml:space="preserve"> - Individual means a natural person, other than a deceased natural person.</t>
    </r>
  </si>
  <si>
    <r>
      <t>JFIU</t>
    </r>
    <r>
      <rPr>
        <sz val="11.5"/>
        <color indexed="8"/>
        <rFont val="Arial"/>
        <family val="2"/>
      </rPr>
      <t xml:space="preserve"> – Joint Financial Intelligence Unit</t>
    </r>
  </si>
  <si>
    <r>
      <t>Minor</t>
    </r>
    <r>
      <rPr>
        <sz val="11.5"/>
        <color indexed="8"/>
        <rFont val="Arial"/>
        <family val="2"/>
      </rPr>
      <t xml:space="preserve"> – Minor means a person who has not attached the age of 18 years</t>
    </r>
  </si>
  <si>
    <r>
      <t>MLRO</t>
    </r>
    <r>
      <rPr>
        <sz val="11.5"/>
        <color indexed="8"/>
        <rFont val="Arial"/>
        <family val="2"/>
      </rPr>
      <t xml:space="preserve"> – Money Laundering Reporting Officer</t>
    </r>
  </si>
  <si>
    <r>
      <t>ML / TF</t>
    </r>
    <r>
      <rPr>
        <sz val="11.5"/>
        <color indexed="8"/>
        <rFont val="Arial"/>
        <family val="2"/>
      </rPr>
      <t xml:space="preserve"> – Money laundering and / or Terrorist Financing</t>
    </r>
  </si>
  <si>
    <r>
      <t>Trust</t>
    </r>
    <r>
      <rPr>
        <sz val="11.5"/>
        <color indexed="8"/>
        <rFont val="Arial"/>
        <family val="2"/>
      </rPr>
      <t xml:space="preserve"> - A trust means an express trust or any similar arrangement for which a legal-binding document (i.e. a trust deed or in any other form) is in place.</t>
    </r>
  </si>
  <si>
    <t>Date of completion</t>
  </si>
  <si>
    <t>Instructions</t>
  </si>
  <si>
    <t>Name of the LC / AE</t>
  </si>
  <si>
    <t>(B) Risk-Based Approach ("RBA")</t>
  </si>
  <si>
    <t>(C) - Customer Due Diligence ("CDD")</t>
  </si>
  <si>
    <t>(D) - Ongoing monitoring</t>
  </si>
  <si>
    <t>(E) - Financial sanctions and terrorist financing</t>
  </si>
  <si>
    <t>(F) - Suspicious Transaction reports</t>
  </si>
  <si>
    <t>(G) - Record Keeping and Retention of Records</t>
  </si>
  <si>
    <t>(H) - Staff Training</t>
  </si>
  <si>
    <t>(I) - Wire Transfers</t>
  </si>
  <si>
    <r>
      <t xml:space="preserve">A </t>
    </r>
    <r>
      <rPr>
        <u/>
        <sz val="11.5"/>
        <color indexed="8"/>
        <rFont val="Arial"/>
        <family val="2"/>
      </rPr>
      <t>domestic politically exposed person</t>
    </r>
    <r>
      <rPr>
        <sz val="11.5"/>
        <color indexed="8"/>
        <rFont val="Arial"/>
        <family val="2"/>
      </rPr>
      <t xml:space="preserve"> is</t>
    </r>
  </si>
  <si>
    <t>(b) a spouse, a partner, a child or a parent of an individual falling within paragraph (a) above, or a spouse
      or a partner of a child of such an individual; or</t>
  </si>
  <si>
    <t>(b) a spouse, a partner, a child or a parent of an individual falling within paragraph  (a) above, or a spouse
     or a partner of a child of such an individual; or</t>
  </si>
  <si>
    <t>Background</t>
  </si>
  <si>
    <r>
      <t>EDD</t>
    </r>
    <r>
      <rPr>
        <sz val="11.5"/>
        <color indexed="8"/>
        <rFont val="Arial"/>
        <family val="2"/>
      </rPr>
      <t xml:space="preserve"> – Enhanced customer due diligence</t>
    </r>
  </si>
  <si>
    <r>
      <t>SDD</t>
    </r>
    <r>
      <rPr>
        <sz val="11.5"/>
        <color indexed="8"/>
        <rFont val="Arial"/>
        <family val="2"/>
      </rPr>
      <t xml:space="preserve"> – Simplified customer due diligence</t>
    </r>
  </si>
  <si>
    <r>
      <t>PEP(s)</t>
    </r>
    <r>
      <rPr>
        <sz val="11.5"/>
        <color indexed="8"/>
        <rFont val="Arial"/>
        <family val="2"/>
      </rPr>
      <t xml:space="preserve"> – Politically exposed person(s)</t>
    </r>
  </si>
  <si>
    <t>LCs / AEs with overseas branches or subsidiary undertakings should put in place a group AML/CFT policy to ensure an overall compliance with the CDD and record-keeping requirements.</t>
  </si>
  <si>
    <t>LCs / AEs are required to determine the extent of CDD measures and ongoing monitoring, using an RBA depending upon the background of the customer and the product, transaction or service used by that customer.</t>
  </si>
  <si>
    <t>LCs / AEs are required to carry out CDDs, which is a vital tool for recognising whether there are grounds for knowledge or suspicion of ML/TF.</t>
  </si>
  <si>
    <t>LCs / AEs are required to take appropriate steps to verify the genuineness of identification provided if suspicions are raised.</t>
  </si>
  <si>
    <t>LCs / AEs are required to understand the purpose and intended nature of the business relationship established.</t>
  </si>
  <si>
    <t>LCs / AEs are required to complete the CDD before establishing business relationships.</t>
  </si>
  <si>
    <t>LCs / AEs are required to keep the customer information up-to-date and relevant.</t>
  </si>
  <si>
    <t xml:space="preserve">LCs / AEs are required to identify and verify the true and full identity of each natural person by using reliable and independent sources of information. </t>
  </si>
  <si>
    <t>LCs / AEs are required to identify and verify the true and full identity of each legal person and trust and its beneficial owners by using reliable and independent sources of information.</t>
  </si>
  <si>
    <t>LCs / AEs are required to determine whether a potential customer, a customer or the beneficial owner is a politically exposed person ("PEP") and to adopt EDD on PEPs.</t>
  </si>
  <si>
    <t>LCs / AEs have the ultimate responsibility for ensuring CDD requirements are met, even intermediaries were used to perform any part of the CDD measures.</t>
  </si>
  <si>
    <t>LCs / AEs are required to perform CDD measures on pre-existing customers when trigger events occur.</t>
  </si>
  <si>
    <t>LCs / AEs are not allowed to maintain anonymous accounts or accounts in fictitious names for any new or existing customers.</t>
  </si>
  <si>
    <t>LCs / AEs are required to assess and determine jurisdictional equivalence as this is an important aspect in the application of CDD measures.</t>
  </si>
  <si>
    <t>LCs / AEs are required to link the extent of ongoing monitoring to the risk profile of the customer determined through RBA.</t>
  </si>
  <si>
    <t>LCs / AEs are required to adopt on-going monitoring procedures to identify suspicious transactions for the reporting of funds or property known or suspected to be proceeds of crime or terrorist activity to the Joint Financial Intelligence Unit ("JFIU").</t>
  </si>
  <si>
    <t>LCs / AEs should appoint a MLRO as a central reference point for reporting suspicious transactions, either internally or externally.</t>
  </si>
  <si>
    <t>LCs / AEs are required to establish and maintain a record of all disclosures made to the JFIU and conduct appropriate measures to mitigate risks upon the filing of the report.</t>
  </si>
  <si>
    <t>LCs / AEs are required to maintain customer, transaction and other records that are necessary and sufficient to meet the record-keeping requirements.</t>
  </si>
  <si>
    <t>LCs / AEs are required to provide adequate ongoing training for staff in what they need to do to carry out their particular roles with respect to AML/CFT.</t>
  </si>
  <si>
    <r>
      <t>FATF</t>
    </r>
    <r>
      <rPr>
        <sz val="11.5"/>
        <rFont val="Arial"/>
        <family val="2"/>
      </rPr>
      <t xml:space="preserve"> – Financial Action Task Force, means the Financial Action Task Force on Money Laundering established by the G-7 Summit held in Paris in 1989.</t>
    </r>
  </si>
  <si>
    <t>(c) a close associate of an individual falling within paragraph (a).</t>
  </si>
  <si>
    <t>Reference (Guideline on AML and CFT)</t>
  </si>
  <si>
    <t>Question</t>
  </si>
  <si>
    <r>
      <t>(A)</t>
    </r>
    <r>
      <rPr>
        <sz val="11.5"/>
        <color indexed="8"/>
        <rFont val="Times New Roman"/>
        <family val="1"/>
      </rPr>
      <t>         </t>
    </r>
    <r>
      <rPr>
        <sz val="11.5"/>
        <color indexed="8"/>
        <rFont val="Arial"/>
        <family val="2"/>
      </rPr>
      <t>owns or controls, directly or indirectly, including through a trust or bearer share holding,
              not less than 10% of the issued share capital of the corporation;</t>
    </r>
  </si>
  <si>
    <r>
      <t>(B)</t>
    </r>
    <r>
      <rPr>
        <sz val="11.5"/>
        <color indexed="8"/>
        <rFont val="Times New Roman"/>
        <family val="1"/>
      </rPr>
      <t>         </t>
    </r>
    <r>
      <rPr>
        <sz val="11.5"/>
        <color indexed="8"/>
        <rFont val="Arial"/>
        <family val="2"/>
      </rPr>
      <t xml:space="preserve">is, directly or indirectly, entitled to exercise or control the exercise of not less than 10% of   
              the voting rights at general meetings of the corporation; or
              </t>
    </r>
  </si>
  <si>
    <r>
      <t>(C)</t>
    </r>
    <r>
      <rPr>
        <sz val="11.5"/>
        <color indexed="8"/>
        <rFont val="Times New Roman"/>
        <family val="1"/>
      </rPr>
      <t>        </t>
    </r>
    <r>
      <rPr>
        <sz val="11.5"/>
        <color indexed="8"/>
        <rFont val="Arial"/>
        <family val="2"/>
      </rPr>
      <t>exercises ultimate control over the management of the corporation; or</t>
    </r>
  </si>
  <si>
    <r>
      <t>(ii)</t>
    </r>
    <r>
      <rPr>
        <sz val="11.5"/>
        <color indexed="8"/>
        <rFont val="Times New Roman"/>
        <family val="1"/>
      </rPr>
      <t xml:space="preserve">  </t>
    </r>
    <r>
      <rPr>
        <sz val="11.5"/>
        <color indexed="8"/>
        <rFont val="Arial"/>
        <family val="2"/>
      </rPr>
      <t>if the corporation is acting on behalf of another person, means the other person;</t>
    </r>
  </si>
  <si>
    <r>
      <t>(A)</t>
    </r>
    <r>
      <rPr>
        <sz val="11.5"/>
        <color indexed="8"/>
        <rFont val="Times New Roman"/>
        <family val="1"/>
      </rPr>
      <t>          </t>
    </r>
    <r>
      <rPr>
        <sz val="11.5"/>
        <color indexed="8"/>
        <rFont val="Arial"/>
        <family val="2"/>
      </rPr>
      <t xml:space="preserve">is entitled to or controls, directly or indirectly, not less than a 10% share of the capital or 
               profits of the partnership; </t>
    </r>
  </si>
  <si>
    <r>
      <t>(B)</t>
    </r>
    <r>
      <rPr>
        <sz val="11.5"/>
        <color indexed="8"/>
        <rFont val="Times New Roman"/>
        <family val="1"/>
      </rPr>
      <t xml:space="preserve">          </t>
    </r>
    <r>
      <rPr>
        <sz val="11.5"/>
        <color indexed="8"/>
        <rFont val="Arial"/>
        <family val="2"/>
      </rPr>
      <t>is, directly or indirectly, entitled to exercise or control the exercise of not less than 10% 
               of the voting rights in the partnership; or</t>
    </r>
  </si>
  <si>
    <r>
      <t>(C)</t>
    </r>
    <r>
      <rPr>
        <sz val="11.5"/>
        <color indexed="8"/>
        <rFont val="Times New Roman"/>
        <family val="1"/>
      </rPr>
      <t xml:space="preserve">         </t>
    </r>
    <r>
      <rPr>
        <sz val="11.5"/>
        <color indexed="8"/>
        <rFont val="Arial"/>
        <family val="2"/>
      </rPr>
      <t>exercises ultimate control over the management of the partnership; or</t>
    </r>
  </si>
  <si>
    <r>
      <t>(ii)</t>
    </r>
    <r>
      <rPr>
        <sz val="11.5"/>
        <color indexed="8"/>
        <rFont val="Times New Roman"/>
        <family val="1"/>
      </rPr>
      <t xml:space="preserve">  </t>
    </r>
    <r>
      <rPr>
        <sz val="11.5"/>
        <color indexed="8"/>
        <rFont val="Arial"/>
        <family val="2"/>
      </rPr>
      <t>if the partnership is acting on behalf of another person, means the other person;</t>
    </r>
  </si>
  <si>
    <r>
      <t>(ii)</t>
    </r>
    <r>
      <rPr>
        <sz val="11.5"/>
        <color indexed="8"/>
        <rFont val="Times New Roman"/>
        <family val="1"/>
      </rPr>
      <t xml:space="preserve">  </t>
    </r>
    <r>
      <rPr>
        <sz val="11.5"/>
        <color indexed="8"/>
        <rFont val="Arial"/>
        <family val="2"/>
      </rPr>
      <t>the settler of the trust;</t>
    </r>
  </si>
  <si>
    <r>
      <t>(iii)</t>
    </r>
    <r>
      <rPr>
        <sz val="11.5"/>
        <color indexed="8"/>
        <rFont val="Times New Roman"/>
        <family val="1"/>
      </rPr>
      <t xml:space="preserve">  </t>
    </r>
    <r>
      <rPr>
        <sz val="11.5"/>
        <color indexed="8"/>
        <rFont val="Arial"/>
        <family val="2"/>
      </rPr>
      <t>a protector or enforcer of the trust; or</t>
    </r>
  </si>
  <si>
    <r>
      <t>(iv)</t>
    </r>
    <r>
      <rPr>
        <sz val="11.5"/>
        <color indexed="8"/>
        <rFont val="Times New Roman"/>
        <family val="1"/>
      </rPr>
      <t xml:space="preserve">  </t>
    </r>
    <r>
      <rPr>
        <sz val="11.5"/>
        <color indexed="8"/>
        <rFont val="Arial"/>
        <family val="2"/>
      </rPr>
      <t>an individual who has ultimate control of the trust; and</t>
    </r>
  </si>
  <si>
    <t>Beneficial owner</t>
  </si>
  <si>
    <r>
      <t>(d)</t>
    </r>
    <r>
      <rPr>
        <u/>
        <sz val="11.5"/>
        <color indexed="8"/>
        <rFont val="Times New Roman"/>
        <family val="1"/>
      </rPr>
      <t xml:space="preserve">  </t>
    </r>
    <r>
      <rPr>
        <u/>
        <sz val="11.5"/>
        <color indexed="8"/>
        <rFont val="Arial"/>
        <family val="2"/>
      </rPr>
      <t>in relation to a person not falling within paragraph relating to (a), (b) or (c)—</t>
    </r>
  </si>
  <si>
    <t>(c) in relation to a trust, means—</t>
  </si>
  <si>
    <t>(b) in relation to a partnership—</t>
  </si>
  <si>
    <t xml:space="preserve">(a) in relation to a corporation— </t>
  </si>
  <si>
    <t>(i)  means an individual who—</t>
  </si>
  <si>
    <r>
      <t>(i)</t>
    </r>
    <r>
      <rPr>
        <sz val="11.5"/>
        <color indexed="8"/>
        <rFont val="Times New Roman"/>
        <family val="1"/>
      </rPr>
      <t xml:space="preserve">  </t>
    </r>
    <r>
      <rPr>
        <sz val="11.5"/>
        <color indexed="8"/>
        <rFont val="Arial"/>
        <family val="2"/>
      </rPr>
      <t>means an individual who—</t>
    </r>
  </si>
  <si>
    <t>(A) AML/CFT systems</t>
  </si>
  <si>
    <r>
      <t>Wire transfer</t>
    </r>
    <r>
      <rPr>
        <sz val="11.5"/>
        <color indexed="8"/>
        <rFont val="Arial"/>
        <family val="2"/>
      </rPr>
      <t xml:space="preserve"> - A wire transfer is a transaction carried out by an institution (the ordering institution) on behalf of a person (the originator) by electronic means with a view to making an amount of money available to that person or another person (the recipient/beneficiary) at another institution (the beneficiary institution), which may be the ordering institution or another institution, whether or not one or more other institutions (intermediary institutions) participate in completion of the transfer of the money.</t>
    </r>
  </si>
  <si>
    <t>INSTRUCTIONS ON COMPLETING THE AML / CFT SELF-ASSESSMENT CHECKLIST</t>
  </si>
  <si>
    <t>Please note that the terms / abbreviations below are extracted from the AMLO and the SFC's Guideline on Anti-Money Laundering and Counter-Terrorist Financing for easy reference.</t>
  </si>
  <si>
    <r>
      <t xml:space="preserve">Guideline on AML and CFT </t>
    </r>
    <r>
      <rPr>
        <sz val="11.5"/>
        <color indexed="8"/>
        <rFont val="Arial"/>
        <family val="2"/>
      </rPr>
      <t>- The SFC's Guideline on Anti-Money Laundering and Counter-Terrorist Financing</t>
    </r>
  </si>
  <si>
    <r>
      <t>FI</t>
    </r>
    <r>
      <rPr>
        <sz val="11.5"/>
        <color indexed="8"/>
        <rFont val="Arial"/>
        <family val="2"/>
      </rPr>
      <t xml:space="preserve"> </t>
    </r>
    <r>
      <rPr>
        <b/>
        <sz val="11.5"/>
        <color indexed="8"/>
        <rFont val="Arial"/>
        <family val="2"/>
      </rPr>
      <t xml:space="preserve">as defined in the AMLO </t>
    </r>
    <r>
      <rPr>
        <sz val="11.5"/>
        <color indexed="8"/>
        <rFont val="Arial"/>
        <family val="2"/>
      </rPr>
      <t xml:space="preserve">– This means an authorized institution, a licensed corporation, an authorized insurer, an appointed insurance agent, an authorized insurance broker, a licensed money service operator, or the Postmaster General. </t>
    </r>
  </si>
  <si>
    <r>
      <t xml:space="preserve">A </t>
    </r>
    <r>
      <rPr>
        <u/>
        <sz val="11.5"/>
        <color indexed="8"/>
        <rFont val="Arial"/>
        <family val="2"/>
      </rPr>
      <t>foreign politically exposed person</t>
    </r>
    <r>
      <rPr>
        <sz val="11.5"/>
        <color indexed="8"/>
        <rFont val="Arial"/>
        <family val="2"/>
      </rPr>
      <t xml:space="preserve"> is</t>
    </r>
  </si>
  <si>
    <t>Please read each question carefully before answering and use the text box to provide comments where the response to the question requires further elaboration. Wherever appropriate, cross-references to related provisions of the SFC's Guideline on Anti-Money Laundering and Counter-Terrorist Financing have been provided for the reader's assistance.</t>
  </si>
  <si>
    <t xml:space="preserve">Completion of the self-assessment checklist should be organised and directed by the compliance officer having overall responsibility for the establishment and maintenance of the firm's AML/CFT systems who should also approve and sign the completed checklist. 
</t>
  </si>
  <si>
    <t>AML / CFT SELF-ASSESSMENT CHECKLIST</t>
  </si>
  <si>
    <t>Checklist completed by (Name)</t>
  </si>
  <si>
    <t>Checklist completed by (Position)</t>
  </si>
  <si>
    <t xml:space="preserve">     2. independent of all operational and business functions as far as practicable within any constraint of size of your firm</t>
  </si>
  <si>
    <r>
      <t xml:space="preserve">Does your firm have overseas branches and subsidiary undertakings?
If you do not have overseas branches and subsidiaries, please confirm an N/A response and are not required to complete questions A.04 and A.05 below and proceed to the questions </t>
    </r>
    <r>
      <rPr>
        <b/>
        <sz val="10"/>
        <rFont val="Arial"/>
        <family val="2"/>
      </rPr>
      <t>in Section B "Risk-Based Approach".</t>
    </r>
  </si>
  <si>
    <t>In the case where your overseas branches or subsidiary undertakings are unable to comply with the above mentioned policy due to local laws' restrictions, have you done the following?</t>
  </si>
  <si>
    <t>Do you maintain all records and relevant documents of the above risk assessment mentioned in B.01 to B.03?</t>
  </si>
  <si>
    <t>If you are unable to complete the CDD process (and not related to exceptions listed in question C.12 above), do you ensure that the relevant business relationships must not be established and assess whether this failure provides grounds for knowledge or suspicion of ML/TF to submit a report to the JFIU as appropriate?</t>
  </si>
  <si>
    <t>Financial Institution as defined in the AMLO</t>
  </si>
  <si>
    <t>In respect of an investment vehicle customer, if the person responsible for carrying out CDD measures (e.g. investment vehicle itself or appointed institutions) does not fall within any of the categories of institution set out in (a) and (b) above, do you identify any investor owning or controlling not less than 10% interest of the investment vehicle and take reasonable measures to verify the identities of those owning or controlling more than 25% interest?</t>
  </si>
  <si>
    <t>LCs / AEs are required to apply equally effective customer identification procedures and ongoing monitoring standards for customers not physically present for identification purposes as for those where the customer is available for interview.</t>
  </si>
  <si>
    <t>In taking risk mitigation measures in this regard, have you also made reference to the relevant provisions in the Code of Conduct for Persons Licensed by or Registered with the Securities and Futures Commission concerning non-face to face account opening procedures?</t>
  </si>
  <si>
    <t>Do you conduct EDD at the outset of the business relationship and ongoing monitoring when a foreign PEP is identified or suspected?</t>
  </si>
  <si>
    <t>Have you applied the following EDD measures when you know that a particular customer or beneficial owner is a foreign PEP (for both existing and new business relationships)?</t>
  </si>
  <si>
    <t>Have you performed a risk assessment for an individual known to be a domestic PEP to determine whether the individual poses a higher risk of ML/TF?</t>
  </si>
  <si>
    <t>LCs / AEs are required to perform effective ongoing monitoring for understanding customer's activities and it helps the firm to know the customers and to detect unusual or suspicious activities.</t>
  </si>
  <si>
    <t>LCs / AEs have to be aware of the scope and focus of relevant financial/trade sanctions regimes.</t>
  </si>
  <si>
    <t>(a) ensure that no payments to or from a person on a sanctions list issued by an overseas jurisdiction that may affect your operations is made</t>
  </si>
  <si>
    <t>(a) drawing reference from a number of sources (including relevant overseas authorities) to ensure that you
     have appropriate systems to conduct checks against relevant lists for screening purposes</t>
  </si>
  <si>
    <t>(b) procedures to ensure that the sanctions list used for screening are up to date</t>
  </si>
  <si>
    <t>Note: the Gazette is the official publication of the HKSAR Government and the US Executive Order 13224 is signed into law in the US as a response to the 911 attacks.</t>
  </si>
  <si>
    <t>Do you conduct enhanced checks before establishing a business relationship or processing a transaction if there are circumstances giving rise to a TF suspicion?</t>
  </si>
  <si>
    <t>LCs / AEs are required to comply with section 12 of Schedule 2 and the guidelines in this part if they act as an ordering/beneficiary/intermediary institution as defined in the AMLO.</t>
  </si>
  <si>
    <r>
      <t xml:space="preserve">The AML / CFT Self-Assessment Checklist has been designed to provide a structured and comprehensive framework for licensed corporations ("LCs") and associated entities ("AEs") to assess compliance with key AML / CFT requirements. </t>
    </r>
    <r>
      <rPr>
        <b/>
        <sz val="11.5"/>
        <color indexed="8"/>
        <rFont val="Arial"/>
        <family val="2"/>
      </rPr>
      <t xml:space="preserve"> </t>
    </r>
    <r>
      <rPr>
        <sz val="11.5"/>
        <color indexed="8"/>
        <rFont val="Arial"/>
        <family val="2"/>
      </rPr>
      <t>LCs and AEs are advised to use this as part of their regular review to monitor their AML/CFT compliance. The frequency and extent of such review should be commensurate with the risks of ML/TF and the size of the firm's business.</t>
    </r>
    <r>
      <rPr>
        <b/>
        <sz val="11.5"/>
        <color indexed="8"/>
        <rFont val="Arial"/>
        <family val="2"/>
      </rPr>
      <t xml:space="preserve">
</t>
    </r>
    <r>
      <rPr>
        <b/>
        <u/>
        <sz val="11.5"/>
        <color indexed="8"/>
        <rFont val="Arial"/>
        <family val="2"/>
      </rPr>
      <t>The AML / CFT Self-Assessment Checklist is neither intended to, nor should be construed as, an exhaustive list of all AML/CFT requirements.</t>
    </r>
  </si>
  <si>
    <t>All terms used in the checklist are, unless otherwise specified, as defined in the Anti-Money Laundering and Counter-Terrorist Financing (Financial Institutions) Ordinance (Cap.615) and the SFC's Guideline on Anti-Money Laundering and Counter-Terrorist Financing. 
Some key terms and abbreviations are provided in the Glossary for easy reference.</t>
  </si>
  <si>
    <t>C.03</t>
  </si>
  <si>
    <t>Do you always complete CDD process before establishing business relationships? 
If you always complete CDD process before establishing a business relationship, complete questions C.12 and then proceed to C.16 below. Otherwise, please confirm an N/A response and complete C.12 to C.15 before proceeding to C.16.</t>
  </si>
  <si>
    <t>LCs / AEs are required to pay attention to jurisdictions that do not or insufficiently apply the FATF recommendations or otherwise posing higher risk.</t>
  </si>
  <si>
    <r>
      <t>(i)</t>
    </r>
    <r>
      <rPr>
        <sz val="11.5"/>
        <color indexed="8"/>
        <rFont val="Times New Roman"/>
        <family val="1"/>
      </rPr>
      <t xml:space="preserve">  </t>
    </r>
    <r>
      <rPr>
        <sz val="11.5"/>
        <color indexed="8"/>
        <rFont val="Arial"/>
        <family val="2"/>
      </rPr>
      <t>an individual who is entitled to a vested interest in not less than 10% of the capital of the trust   
     property, whether the interest is in possession or in remainder or reversion and whether it is 
     defeasible or not;</t>
    </r>
  </si>
  <si>
    <r>
      <t>Equivalent jurisdiction</t>
    </r>
    <r>
      <rPr>
        <sz val="11.5"/>
        <color indexed="8"/>
        <rFont val="Arial"/>
        <family val="2"/>
      </rPr>
      <t xml:space="preserve"> -  means:</t>
    </r>
  </si>
  <si>
    <t>(e) if there are other trigger events that you consider and defined in your policies and procedures, please elaborate     further in the text box</t>
  </si>
  <si>
    <t>(f)  if you identify and monitor other characteristics relating to your customer, please specify and further elaborate in the text box</t>
  </si>
  <si>
    <t>(e) if there are other situations, please specify and further elaborate in the text box</t>
  </si>
  <si>
    <t>(d) if there are other steps taken, please specify and further elaborate in the text box</t>
  </si>
  <si>
    <t>(e) if there are other documents/ records considered, please further elaborate in the text box</t>
  </si>
  <si>
    <t>(i) if there are other documents/ records considered obtained in connection with the transactions and / or to establish a financial profile of any suspect account or customer, please further elaborate in the text box</t>
  </si>
  <si>
    <t>(m) one of the following for a company incorporated overseas</t>
  </si>
  <si>
    <t>2.15 &amp; 7.21</t>
  </si>
  <si>
    <t>Do you ensure that any request to override customer information should not be entertained and any suspicion of improper motive by a customer should be reported to the ordering institution's MLRO?</t>
  </si>
  <si>
    <t>If yes, do you perform the following:</t>
  </si>
  <si>
    <t xml:space="preserve">  (iii) ability to use hold mail or mail forwarding facilities (an example of hold mail is where the LC / AE offers a service to their clients to act as the registered address for their client's mail). </t>
  </si>
  <si>
    <t>(a) when a significant transaction is to take place (not necessarily linked to monetary value, but also unusual
     transactions or not in line with the LC / AE's knowledge of the customer )</t>
  </si>
  <si>
    <t>When intermediaries (not including those in contractual arrangements with the LC / AE obligations or business relationships, accounts or transactions between LC / AE for their clients) are relied on to perform any part of the CDD measures, do you obtain written confirmation from the intermediaries that:</t>
  </si>
  <si>
    <r>
      <t xml:space="preserve">When filing a report to the JFIU after a suspicion was first identified, do you ensure that the report is made either before you undertake the disclosed acts (transactions) or as soon as it is reasonably practical for you to do so.
</t>
    </r>
    <r>
      <rPr>
        <i/>
        <sz val="10"/>
        <rFont val="Arial"/>
        <family val="2"/>
      </rPr>
      <t>Note: LC / AE's can make use of the standard forms and e-channel "STREAMS" when making a disclosure to the JFIU</t>
    </r>
  </si>
  <si>
    <r>
      <t xml:space="preserve">Subsequent to a customer suspicion being identified, have you made prompt disclosures to the JFIU if the following additional requests are made:
</t>
    </r>
    <r>
      <rPr>
        <i/>
        <sz val="10"/>
        <color indexed="8"/>
        <rFont val="Arial"/>
        <family val="2"/>
      </rPr>
      <t xml:space="preserve">Note: LC / AEs are required to make prompt disclosure to JFIU </t>
    </r>
    <r>
      <rPr>
        <b/>
        <i/>
        <sz val="10"/>
        <color indexed="8"/>
        <rFont val="Arial"/>
        <family val="2"/>
      </rPr>
      <t>in any event</t>
    </r>
    <r>
      <rPr>
        <i/>
        <sz val="10"/>
        <color indexed="8"/>
        <rFont val="Arial"/>
        <family val="2"/>
      </rPr>
      <t>, but the following requests are considered to be more urgent.</t>
    </r>
  </si>
  <si>
    <r>
      <t xml:space="preserve">If yes to the above documents/ records, are they kept throughout the business relationship with the customer and for a period of six years after the end of the business relationship?
</t>
    </r>
    <r>
      <rPr>
        <i/>
        <sz val="10"/>
        <rFont val="Arial"/>
        <family val="2"/>
      </rPr>
      <t>Note: While the AMLO identifies relevant documents to be retained for 6 years, the LC / AE should consider other SFC requirements when determining the record keeping and retention period of each document (i.e. under the Securities and Futures (keeping of records) Rules).</t>
    </r>
  </si>
  <si>
    <r>
      <t xml:space="preserve">If yes to the above documents/ records, are they kept for a period of six years after the completion of a transaction, regardless of whether the business relationship ends during the period?
</t>
    </r>
    <r>
      <rPr>
        <i/>
        <sz val="10"/>
        <rFont val="Arial"/>
        <family val="2"/>
      </rPr>
      <t>Note: While the AMLO identifies relevant documents to be retained for 6 years, the LC / AE should consider other SFC requirements when determining the record keeping and retention period of each document (i.e. under the Securities and Futures (keeping of Records) Rules).</t>
    </r>
  </si>
  <si>
    <t>(a) testing staff's understanding of the LC / AE's policies and procedures to combat MF/TF,</t>
  </si>
  <si>
    <t>Document where your response to the question requires further elaboration.
Additionally document the following details, if the response to any of the question is 'No'':
1) How does the LC / AE plan to remediate the potential gap identified 
2) When does the LC / AE plan to complete the remediation for any potential gaps identified</t>
  </si>
  <si>
    <t>Where the LC / AE acts in the role of an intermediary institution (for a wire transfer), please complete questions I.29 to I.31 below.
If the LC / AE does not act in the role of an intermediary institution, please confirm an N/A response.</t>
  </si>
  <si>
    <t>Where the LC / AE acts in the role of a beneficiary institution (for a wire transfer), please complete questions I.14 - I.27 below.
If the LC / AE does not act in the role of a beneficiary institution, please confirm an N/A response and proceed directly to the questions in I.29 relating to "Intermediary institution".</t>
  </si>
  <si>
    <t>I.06</t>
  </si>
  <si>
    <t>Where the LC / AE acts in the role of an ordering institution (for a wire transfer), please complete questions I.02 - I.12 below.
If the LC / AE does not act in the role of an ordering institution, please confirm an N/A response and proceed directly to the questions in I.14 relating to "Beneficiary institution".</t>
  </si>
  <si>
    <t xml:space="preserve">Before the application of SDD on any of the customer categories in C.39.1 to C.39.7 below, have you performed checking on whether they meet the criteria of the respective category as below? </t>
  </si>
  <si>
    <t xml:space="preserve"> </t>
  </si>
  <si>
    <t xml:space="preserve">     (ii) If yes, does the function regularly review the AML/CFT systems to ensure effectiveness?</t>
  </si>
  <si>
    <t xml:space="preserve">     (i) countries identified by the FATF as jurisdictions with strategic AML/CFT deficiencies</t>
  </si>
  <si>
    <t xml:space="preserve">     (iii) countries which are vulnerable to corruption</t>
  </si>
  <si>
    <t xml:space="preserve">     (iv) countries that are believed to have strong links to terrorist activities</t>
  </si>
  <si>
    <t xml:space="preserve">     (iii) request to use numbered accounts or undue levels of secrecy with a transaction</t>
  </si>
  <si>
    <t xml:space="preserve">     (iv) involvement in cash-intensive businesses</t>
  </si>
  <si>
    <t xml:space="preserve">     (i) services that inherently have provided more anonymity</t>
  </si>
  <si>
    <t xml:space="preserve">     (ii) ability to pool underlying customers/funds</t>
  </si>
  <si>
    <t xml:space="preserve">     (i) a non-face-to-face account opening approach is used</t>
  </si>
  <si>
    <t xml:space="preserve">     (ii) Business sold through third party agencies or intermediaries</t>
  </si>
  <si>
    <t xml:space="preserve">     (ii) verify the person's authority to act on behalf of the customer (e.g. written authority, board resolution)</t>
  </si>
  <si>
    <t xml:space="preserve">     (i) the individual's identity card</t>
  </si>
  <si>
    <t xml:space="preserve">     (i) their HK birth certificate</t>
  </si>
  <si>
    <t xml:space="preserve">     (ii) identification document of the minor's parent or guardian representing or accompanying the minor</t>
  </si>
  <si>
    <t xml:space="preserve">     (ii) a relevant national identity card bearing the individual's photograph OR</t>
  </si>
  <si>
    <t xml:space="preserve">     (iii) a valid national driving license bearing the individual's photograph OR</t>
  </si>
  <si>
    <t xml:space="preserve">     (i) reviewing a copy of the trust instrument and retaining a redacted copy OR</t>
  </si>
  <si>
    <t xml:space="preserve">     (ii) reference to an appropriate register in the relevant country of establishment OR</t>
  </si>
  <si>
    <t xml:space="preserve">     (iii) a written confirmation from a trustee acting in a professional capacity OR</t>
  </si>
  <si>
    <t xml:space="preserve">     (iv) a written confirmation from a lawyer who has reviewed the relevant instrument OR</t>
  </si>
  <si>
    <t xml:space="preserve">     (i) in the name of a nominee company for holding fund units on behalf of a FI customer or its underlying 
         customers</t>
  </si>
  <si>
    <t xml:space="preserve">     (ii) in the name of an investment vehicle in the capacity of a service provider (such as manager or custodian) to 
          the investment vehicle and the underlying investors have no control over the management of the investment
          vehicle's assets</t>
  </si>
  <si>
    <t xml:space="preserve">     (iii) provided that the abovementioned FI customer:</t>
  </si>
  <si>
    <t xml:space="preserve">     (i) is incorporated or established in an equivalent jurisdiction</t>
  </si>
  <si>
    <t xml:space="preserve">     (ii) carries on a business similar to that carried on by an FI</t>
  </si>
  <si>
    <t xml:space="preserve">     (iii) has measures in place to ensure compliance with requirements similar to those imposed under 
          Schedule 2 (AMLO)</t>
  </si>
  <si>
    <t xml:space="preserve">     (iv) is supervised for compliance with those requirements by an authority in that jurisdiction that performs 
          functions similar to those of any of the relevant authorities</t>
  </si>
  <si>
    <t xml:space="preserve">     (v) a written confirmation from its trust subsidiaries (or trust affiliate companies) for trusts that are managed
          by the trust companies which are subsidiaries (or affiliate companies) of your institution</t>
  </si>
  <si>
    <t xml:space="preserve">     (i) a similar company search enquiry of the registry in the place of incorporation and obtain a company 
         report (issued within the last 6 months); OR</t>
  </si>
  <si>
    <t xml:space="preserve">     (ii) a certificate of incumbency or equivalent issued by the company's registered agent in the place of 
          incorporation (issued within the last 6 months); OR</t>
  </si>
  <si>
    <t xml:space="preserve">     (iii) a similar or comparable document to a company search report or a certificate of incumbency certified 
          by a professional third party in the relevant jurisdiction</t>
  </si>
  <si>
    <t xml:space="preserve">     (i) a search of file at the Hong Kong Company Registry and obtain a company report (issued within the last 
         6 months)</t>
  </si>
  <si>
    <t xml:space="preserve">     (i) the “bio data” page, containing the bearer's photograph and biographical details, in a valid travel
         document</t>
  </si>
  <si>
    <t xml:space="preserve">     (i) the “bio data” page, containing the bearer's photograph and biographical details, in a valid
         travel document OR</t>
  </si>
  <si>
    <t xml:space="preserve">     (i) the “bio data” page, containing the bearer's photograph and biographical details, in a valid 
         travel document OR</t>
  </si>
  <si>
    <t xml:space="preserve">     (ii) is supervised for compliance with those requirements</t>
  </si>
  <si>
    <t xml:space="preserve">     (i) an annual premium of no more than $8,000 or an equivalent amount in any other currency is payable OR</t>
  </si>
  <si>
    <t xml:space="preserve">     (ii) a single premium of no more than $20,000 or an equivalent amount in any other currency is payable</t>
  </si>
  <si>
    <t>(e) if there are other trigger events that you consider and defined in your policies and procedures, please elaborate     
     further in the text box</t>
  </si>
  <si>
    <t>(i) if there are other documents/ records considered obtained in connection with the transactions and / or to 
    establish a financial profile of any suspect account or customer, please further elaborate in the text box</t>
  </si>
  <si>
    <t xml:space="preserve">     (iii) If appropriate, have you sought review assistance from external sources regarding your AML/CFT
          systems?</t>
  </si>
  <si>
    <t xml:space="preserve">     (i) Do you establish, maintain and operate appropriate procedures in order to be satisfied of the integrity of
         any new employees?</t>
  </si>
  <si>
    <t xml:space="preserve">     (ii) countries subject to sanctions, embargos or similar measures issued by international authorities (e.g.
          the UN)</t>
  </si>
  <si>
    <t xml:space="preserve">     (i) the public profile of the customer indicating involvement with, or connection to, politically exposed
         persons ("PEPs")</t>
  </si>
  <si>
    <t xml:space="preserve">     (ii) complexity of the relationship, including use of corporate structures, trusts and the use of nominee and
          bearer shares where there is no legitimate commercial rationale</t>
  </si>
  <si>
    <t xml:space="preserve">     (v) nature, scope and location of business activities generating the funds/assets, having regard to sensitive
          or high-risk activities</t>
  </si>
  <si>
    <t xml:space="preserve">     (i) identify the person and take reasonable measures to verify the person's identity using reliable and
         independent source documents, data or information</t>
  </si>
  <si>
    <t>If you are unable to complete the CDD process, do you ensure that the relevant business relationships must not be established and assess whether this failure provides grounds for knowledge or suspicion of ML/TF to submit a report to the JFIU as appropriate?</t>
  </si>
  <si>
    <t>(a) when a significant transaction is to take place (not necessarily linked to monetary value, but also unusual
     transactions or not in line with the LC’s / AE’s knowledge of the customer )</t>
  </si>
  <si>
    <t>(e) if there are other trigger events that you consider and defined in your policies and procedures, please elaborate         
     further in the text box</t>
  </si>
  <si>
    <t>4.9.26</t>
  </si>
  <si>
    <t>4.10.1</t>
  </si>
  <si>
    <t xml:space="preserve">          1. has conducted CDD in the case of (i) above on its underlying customers and (ii) above on the investment
              vehicle</t>
  </si>
  <si>
    <t xml:space="preserve">          2. is authorized to operate the account as evidenced by contractual document or agreement</t>
  </si>
  <si>
    <t>(b) an institution incorporated or established in Hong Kong, or in an equivalent jurisdiction that satisfies all criteria   
     below:</t>
  </si>
  <si>
    <t>(c) ensuring that the first payment made into the customer's account is received from an account in the 
     customer's name with an authorized institution or a bank operating in an equivalent jurisdiction that has 
     measures in place to ensure compliance with requirements similar to those imposed under Schedule 2 and is  
     supervised for compliance with those requirements by a banking regulator in that jurisdiction</t>
  </si>
  <si>
    <t>4.13.5 &amp; 4.13.14</t>
  </si>
  <si>
    <t>Due to the higher ML/TF risks associated with bearer shares, LCs / AEs should take appropriate measures to ensure that they are not misused for money laundering.</t>
  </si>
  <si>
    <t>4.17.1</t>
  </si>
  <si>
    <t>(a) for domestic intermediaries an authorized institution, a licensed corporation, an authorized insurer, an appointed 
     insurance agent or an authorized insurance broker</t>
  </si>
  <si>
    <t>(f)  if you identify and monitor other characteristics relating to your customer, please specify and further elaborate in 
     the text box</t>
  </si>
  <si>
    <t>Do you ensure your staff are aware and alert with the SFC's guidelines with relation to:</t>
  </si>
  <si>
    <t>(a) all staff are made aware of the identity of the MLRO and of the procedures to follow when making
     an internal disclosure report</t>
  </si>
  <si>
    <t>9.7 (a)</t>
  </si>
  <si>
    <t>9.7 (b)</t>
  </si>
  <si>
    <t>9.7 (c)</t>
  </si>
  <si>
    <t>9.7 (d)</t>
  </si>
  <si>
    <t>9.7 (e)</t>
  </si>
  <si>
    <t>Where the LC / AE acts in the role of an ordering institution (for a wire transfer), please complete questions I.02 - I.12 below.
If the LC / AE does not act in the role of an ordering institution, please confirm an N/A response and proceed directly to the questions in I.13 relating to "Beneficiary institution".</t>
  </si>
  <si>
    <t>Where the LC / AE acts in the role of a beneficiary institution (for a wire transfer), please complete questions I.14 - I.27 below.
If the LC / AE does not act in the role of a beneficiary institution, please confirm an N/A response and proceed directly to the questions in I.28 relating to "Intermediary institution".</t>
  </si>
  <si>
    <t>(j) document to independently identify and verify the names of the directors and shareholders recorded in the 
     company registry in the place of incorporation</t>
  </si>
  <si>
    <t>(k) document to verify the company's registered office address in the place of incorporation</t>
  </si>
  <si>
    <t>4.10.3 (b)</t>
  </si>
  <si>
    <t>4.10.3 (c)</t>
  </si>
  <si>
    <t>4.10.3 (d)</t>
  </si>
  <si>
    <t>2.11 (a)</t>
  </si>
  <si>
    <t>2.11 (b) &amp; 2.11 (c)</t>
  </si>
  <si>
    <t>2.12 (a)</t>
  </si>
  <si>
    <t>2.12 (b)</t>
  </si>
  <si>
    <t>2.12 (c)</t>
  </si>
  <si>
    <t>2.12 (d)</t>
  </si>
  <si>
    <t>2.12 (e)</t>
  </si>
  <si>
    <t>2.12 (f)</t>
  </si>
  <si>
    <t>2.12 (g)</t>
  </si>
  <si>
    <t>4.9.7 (a)</t>
  </si>
  <si>
    <t>4.9.7 (b)</t>
  </si>
  <si>
    <t>4.9.7 (c)</t>
  </si>
  <si>
    <t>4.9.7 (d)</t>
  </si>
  <si>
    <t>4.9.8 (a)</t>
  </si>
  <si>
    <t>4.9.8 (b)</t>
  </si>
  <si>
    <t>4.9.8 (c)</t>
  </si>
  <si>
    <t>4.9.10 (a)</t>
  </si>
  <si>
    <t>4.9.10 (b)</t>
  </si>
  <si>
    <t>4.9.10 (c)</t>
  </si>
  <si>
    <t>4.9.22 (a)</t>
  </si>
  <si>
    <t>4.9.22 (b)</t>
  </si>
  <si>
    <t>4.9.22 (c)</t>
  </si>
  <si>
    <t>4.9.28 (a)</t>
  </si>
  <si>
    <t>4.9.28 (b)</t>
  </si>
  <si>
    <t>4.9.28 (c)</t>
  </si>
  <si>
    <t>4.9.28 (d)</t>
  </si>
  <si>
    <t>4.9.28 (e)</t>
  </si>
  <si>
    <t>4.9.28 (f)</t>
  </si>
  <si>
    <t>4.9.28 (g)</t>
  </si>
  <si>
    <t>4.17.9 (a)</t>
  </si>
  <si>
    <t>4.17.9 (b)</t>
  </si>
  <si>
    <t>4.17.9 (c)</t>
  </si>
  <si>
    <t>4.17.9 (d)</t>
  </si>
  <si>
    <t>4.17.10 (a)(i)</t>
  </si>
  <si>
    <t>4.17.10 (a)(ii)</t>
  </si>
  <si>
    <t>4.17.10 (a)(iii)</t>
  </si>
  <si>
    <t>4.17.10 (a)(iv)</t>
  </si>
  <si>
    <t>4.17.10 (a)(v)</t>
  </si>
  <si>
    <t>7.5 (a)</t>
  </si>
  <si>
    <t>(b) Delivery / distribution channel risk</t>
  </si>
  <si>
    <t>LCs / AEs are required to assess their ML / TF risk and then implement appropriate internal policies, procedures and controls (hereafter collectively referred to as “AML/CFT systems”) to mitigate risks of ML/TF.</t>
  </si>
  <si>
    <t>Have you taken into account the following risk factors when assessing your own ML / TF risk?</t>
  </si>
  <si>
    <t xml:space="preserve">           1. the focal point for the oversight of all activities relating to the prevention and detection of ML/TF (only
           applicable to CO)</t>
  </si>
  <si>
    <t xml:space="preserve">           2. independent of all operational and business functions as far as practicable within any constraint of size of   
           your firm</t>
  </si>
  <si>
    <t xml:space="preserve">           3. normally based in Hong Kong</t>
  </si>
  <si>
    <t xml:space="preserve">           4. of a sufficient level of seniority and authority within your institution</t>
  </si>
  <si>
    <t xml:space="preserve">           5. provided with regular contact with and direct access to senior management to ensure that senior
           management is able to satisfy itself that the statutory obligations are being met and the measures
           against the risks of ML/TF is sufficient and robust</t>
  </si>
  <si>
    <t xml:space="preserve">           6. fully conversant in the statutory and regulatory requirements and ML/TF risks arising from your
           business </t>
  </si>
  <si>
    <t xml:space="preserve">           7. capable of accessing on a timely basis all required available information to undertake its role</t>
  </si>
  <si>
    <t xml:space="preserve">           8. equipped with sufficient resources, including staff and appropriate cover in their absence (e.g. 
           appoint an alternate or deputy CO and MLRO with the same status)</t>
  </si>
  <si>
    <t>(a) Product / service risk</t>
  </si>
  <si>
    <t>2.14(g)</t>
  </si>
  <si>
    <t>4.9.11(a)</t>
  </si>
  <si>
    <t>4.9.11(b) - (d)</t>
  </si>
  <si>
    <t>4.10.6</t>
  </si>
  <si>
    <t>4.10.3 (e)</t>
  </si>
  <si>
    <t>4.10.3 (f)</t>
  </si>
  <si>
    <t>7.25 &amp; 7.31</t>
  </si>
  <si>
    <t>2.16 &amp; 2.17</t>
  </si>
  <si>
    <t>4.3.5 &amp; 4.3.6</t>
  </si>
  <si>
    <t>4.17.10 (b) - (d)</t>
  </si>
  <si>
    <t>(i) Is your senior management satisfied with the current AML/CFT system's capability of addressing the  ML/TF
    risks identified?</t>
  </si>
  <si>
    <t>(ii) Have you appointed an appropriate staff as a Compliance Officer ("CO") and a Money Laundering Reporting    
     Officer ("MLRO")?</t>
  </si>
  <si>
    <t>(iii) Do you ensure that CO and MLRO are:</t>
  </si>
  <si>
    <t>(b) take reasonable measures to verify the identity of any beneficial owners owning or controlling 25% or more 
      of the voting rights or shares, etc, of a corporation, partnership or trust.</t>
  </si>
  <si>
    <t>(a) full legal name</t>
  </si>
  <si>
    <t>If yes and the domestic PEP poses a higher ML/TF risk, have you applied EDD and monitoring specified in question C.40 above?</t>
  </si>
  <si>
    <t>If yes, have you also performed the following due diligence procedures for such customers?</t>
  </si>
  <si>
    <r>
      <t xml:space="preserve">When filing a report to the JFIU after a suspicion was first identified, do you ensure that the report is made either before you undertake the disclosed acts (transactions) or as soon as it is reasonably practical for you to do so?
</t>
    </r>
    <r>
      <rPr>
        <i/>
        <sz val="10"/>
        <rFont val="Arial"/>
        <family val="2"/>
      </rPr>
      <t>Note: LCs / AEs can make use of the standard forms and e-channel "STREAMS" when making a disclosure to the JFIU.</t>
    </r>
  </si>
  <si>
    <t>(a) testing staff's understanding of the LC’s / AE’s policies and procedures to combat ML/TF</t>
  </si>
  <si>
    <t>LCs / AEs will be able to save and print the checklist as required to enable internal review and follow-up.</t>
  </si>
  <si>
    <t>LCs / AEs may conduct simplified customer due diligence ("SDD") instead of full CDD measures given reasonable grounds to support it.</t>
  </si>
  <si>
    <t xml:space="preserve">     (i) has measures in place to ensure compliance with requirements similar to those imposed under Schedule 2
        (AMLO) AND</t>
  </si>
  <si>
    <t>(a) potential ML scenarios using transactions involving securities, futures contracts or leveraged 
     foreign exchange contracts (section 7.39 of the Guideline on AML and CFT)</t>
  </si>
  <si>
    <t xml:space="preserve">     (iv) any applicable alternatives as mentioned in Appendix A of the Guideline on AML and CFT, please 
          further elaborate in the text box</t>
  </si>
  <si>
    <t>(b) potential ML involving employees of LCs / AEs (section 7.40 of the Guideline on AML and CFT)</t>
  </si>
  <si>
    <t>(a) an individual who is or has been entrusted with a prominent public function in a place outside the People's  
     Republic of China and</t>
  </si>
  <si>
    <t xml:space="preserve">    (i) includes a head of state, head of government, senior politician, senior government, judicial or military 
        official, senior executive of a state-owned corporation and an important political party official; but</t>
  </si>
  <si>
    <t xml:space="preserve">    (ii) does not include a middle-ranking or more junior official of any of the categories mentioned in 
         subparagraph (i);</t>
  </si>
  <si>
    <t xml:space="preserve">     (i) includes a head of state, head of government, senior politician, senior government, judicial or military 
         official, senior executive of a state-owned corporation and an important political party official; but</t>
  </si>
  <si>
    <t xml:space="preserve">     (ii) does not include a middle-ranking or more junior official of any of the categories mentioned in 
          subparagraph (i);</t>
  </si>
  <si>
    <t>(a) an individual who is or has been entrusted with a prominent public function in a place within the 
     People's Republic of China and</t>
  </si>
  <si>
    <t xml:space="preserve">            (i)  means an individual who ultimately owns or controls the person; or</t>
  </si>
  <si>
    <t xml:space="preserve">            (ii)  if the person is acting on behalf of another person, means the other person.</t>
  </si>
  <si>
    <t xml:space="preserve"> (b) a jurisdiction that imposes requirements similar to those imposed under Schedule 2 of the AMLO.</t>
  </si>
  <si>
    <t>Each question in the self-assessment checklist provides a number of response options including ‘Yes’, ‘No’, 'Not applicable ("N/A")'.
1): When the LC / AE confirms the response to be ‘Yes’ to any of the questions in the tick box, it represents a compliance with the requirement. For some of the questions, further specified information should be given in the text box for a 'Yes' response.
2): When the LC / AE confirms the response to be ‘No’ to any of the questions in the tick box, it represents a potential non-compliance with the requirement. If the response to a question is 'No', the LC / AE should use the text box to additionally document:
      a) How does the LC / AE plan to remediate the potential gap identified 
      b) When does the LC / AE plan to complete the remediation for any potential gaps identified
3): When the LC / AE confirms the response to be ‘N/A’ to any of the questions in the tick box, it represents the requirement is not applicable to the LC / AE.</t>
  </si>
  <si>
    <r>
      <t>RBA</t>
    </r>
    <r>
      <rPr>
        <sz val="11.5"/>
        <color indexed="8"/>
        <rFont val="Arial"/>
        <family val="2"/>
      </rPr>
      <t xml:space="preserve"> – Risk based approach to CDD and ongoing monitoring </t>
    </r>
  </si>
  <si>
    <t>(b) has measures in place to ensure compliance with requirements similar to those imposed under
     Schedule 2</t>
  </si>
  <si>
    <t>LCs / AEs are required to have effective controls to ensure proper implementation of AML/CFT policies and procedures.</t>
  </si>
  <si>
    <t xml:space="preserve">           9. overseeing your firm's compliance with the relevant AMLO requirements in Hong Kong and overseas
           branches and subsidiaries (only applicable to CO)</t>
  </si>
  <si>
    <t xml:space="preserve">     (i) Have you established a compliance and audit function which should be independent of all operational and
         business functions as far as practicable and has a direct line of communication to senior management?</t>
  </si>
  <si>
    <t xml:space="preserve">     (vi) the origin of wealth (for high risk customers and PEPs) or ownership cannot be easily verified</t>
  </si>
  <si>
    <t>LCs / AEs are required to identify and take reasonable measures to verify the identity of a beneficial owner.</t>
  </si>
  <si>
    <t>LCs / AEs are required to identify and take reasonable measures to verify the identity of a person who purports to act on behalf of the customer and is authorized to give instructions for the movement of funds or assets.</t>
  </si>
  <si>
    <t>When a person purports to act on behalf of the customer and is authorized to give instructions for the movement of funds or assets, do you obtain the same set of identification information as listed in question C.03 above and take reasonable measures to verify the information obtained?</t>
  </si>
  <si>
    <t xml:space="preserve">     (ii) (where HKID is provided by the customer) a relevant national identity card bearing the individual's 
          photograph OR</t>
  </si>
  <si>
    <t xml:space="preserve">     (iii) (where HKID is provided by the customer) any government or state-issued document which certifies
          nationality</t>
  </si>
  <si>
    <t>(g) details of the ownership and structure control of the company (including taking reasonable measures to
     verify beneficial owners controlling 25% or more of the company, or if assessed as high risk, beneficial
     owners controlling 10% or more)</t>
  </si>
  <si>
    <r>
      <t xml:space="preserve">If yes, please provide a list of acceptable documents that you obtain for verifying residential address (e.g. utility bills or bank statements).
</t>
    </r>
    <r>
      <rPr>
        <i/>
        <sz val="10"/>
        <rFont val="Arial"/>
        <family val="2"/>
      </rPr>
      <t>For the avoidance of doubt, please note according to the Guideline on AML and CFT that certain types of address verification should not be considered sufficient, e.g. a post office box address, for persons residing in Hong Kong or corporate customers registered and/or operating in Hong Kong.</t>
    </r>
  </si>
  <si>
    <t>(a) an FI as defined in the AMLO</t>
  </si>
  <si>
    <t>LCs / AEs are required, in any situation that by its nature presents a higher risk of ML/TF, to take additional measures to mitigate the risk of ML/TF.</t>
  </si>
  <si>
    <t>Do you define what a PEP (foreign and domestic) is in your AML/CFT policies and procedures?</t>
  </si>
  <si>
    <t>Have you established and maintained effective procedures for determining whether a customer or a beneficial owner of a customer is a PEP (foreign and domestic)?</t>
  </si>
  <si>
    <t xml:space="preserve">(a) obtaining approval from your senior management </t>
  </si>
  <si>
    <t>When intermediaries (not including those in contractual arrangements with the LC / AE to carry out its CDD function or business relationships, accounts or transactions between LC / AE for their clients) are relied on to perform any part of the CDD measures, do you obtain written confirmation from the intermediaries that:</t>
  </si>
  <si>
    <t>(g) a lawyer or a notary public in an equivalent jurisdiction</t>
  </si>
  <si>
    <t>(h) an auditor, a professional accountant, or a tax advisor in an equivalent jurisdiction</t>
  </si>
  <si>
    <t>(i) a trust or company service provider in an equivalent jurisdiction</t>
  </si>
  <si>
    <t>(j) a trust company carrying on trust business in an equivalent jurisdiction</t>
  </si>
  <si>
    <t>(f) an overseas institution that carries on a business similar to that carried on by an FI mentioned in   
    part (a) above in an equivalent jurisdiction</t>
  </si>
  <si>
    <t>(b) a material change occurs in the way in which the customer's account is operated</t>
  </si>
  <si>
    <t>Note: For avoidance of doubt, the information and verification documents mentioned above in (e) - (g) and (l) - (m)  do not apply in respect of a company falling within section 4(3) of Schedule 2.</t>
  </si>
  <si>
    <t>Do you take additional measures or enhanced due diligence ("EDD") when the customer presents a higher risk of ML/TF?</t>
  </si>
  <si>
    <t>Do you monitor the following characteristics relating to your customer's activities and transactions?</t>
  </si>
  <si>
    <t>(a) ensure that no payments to or from a person on a sanctions list that may affect your operations is made</t>
  </si>
  <si>
    <t>(b) screen payment instructions to ensure that proposed payments to designated parties under applicable laws and 
    regulations are not made</t>
  </si>
  <si>
    <t>(b) internal controls and systems are in place to prevent any directors, officers and employees,
     especially those making enquiry with customers or performing additional or enhanced CDD process,
     committing the offence of tipping off the customer or any other person who is the subject of the
     disclosure</t>
  </si>
  <si>
    <t>If yes, do you provide guidance to staff on identifying suspicious activity taking into account the following:</t>
  </si>
  <si>
    <t>Do you ensure staff are aware and alert of the following situations / scenarios and consider them in certain circumstances to possibly give rise to suspicion?</t>
  </si>
  <si>
    <t>If any of the above instances in questions F.05 and F.06 has been identified, would you conduct further investigations and make at least initial enquiries about the source of funds?</t>
  </si>
  <si>
    <r>
      <t xml:space="preserve">Subsequent to a customer suspicion being identified, have you made prompt disclosures to the JFIU if the following additional requests are made by the customer:
</t>
    </r>
    <r>
      <rPr>
        <i/>
        <sz val="10"/>
        <color indexed="8"/>
        <rFont val="Arial"/>
        <family val="2"/>
      </rPr>
      <t xml:space="preserve">Note: LCs / AEs are required to make prompt disclosure to JFIU </t>
    </r>
    <r>
      <rPr>
        <b/>
        <i/>
        <sz val="10"/>
        <color indexed="8"/>
        <rFont val="Arial"/>
        <family val="2"/>
      </rPr>
      <t>in any event</t>
    </r>
    <r>
      <rPr>
        <i/>
        <sz val="10"/>
        <color indexed="8"/>
        <rFont val="Arial"/>
        <family val="2"/>
      </rPr>
      <t>, but the following requests are considered to be more urgent.</t>
    </r>
  </si>
  <si>
    <t>Is your MLRO responsible for the following?</t>
  </si>
  <si>
    <t>Do you monitor and maintain the effectiveness of the training conducted by staff by:</t>
  </si>
</sst>
</file>

<file path=xl/styles.xml><?xml version="1.0" encoding="utf-8"?>
<styleSheet xmlns="http://schemas.openxmlformats.org/spreadsheetml/2006/main">
  <fonts count="28">
    <font>
      <sz val="10"/>
      <name val="Arial"/>
      <charset val="136"/>
    </font>
    <font>
      <sz val="10"/>
      <color indexed="8"/>
      <name val="Arial"/>
      <family val="2"/>
    </font>
    <font>
      <sz val="10"/>
      <color indexed="10"/>
      <name val="Arial"/>
      <family val="2"/>
    </font>
    <font>
      <b/>
      <sz val="10"/>
      <name val="Arial"/>
      <family val="2"/>
    </font>
    <font>
      <sz val="10"/>
      <name val="Arial"/>
      <family val="2"/>
    </font>
    <font>
      <u/>
      <sz val="10"/>
      <name val="Arial"/>
      <family val="2"/>
    </font>
    <font>
      <sz val="10"/>
      <color indexed="8"/>
      <name val="Arial"/>
      <family val="2"/>
    </font>
    <font>
      <b/>
      <sz val="10"/>
      <color indexed="8"/>
      <name val="Arial"/>
      <family val="2"/>
    </font>
    <font>
      <i/>
      <sz val="10"/>
      <name val="Arial"/>
      <family val="2"/>
    </font>
    <font>
      <i/>
      <sz val="10"/>
      <color indexed="8"/>
      <name val="Arial"/>
      <family val="2"/>
    </font>
    <font>
      <b/>
      <i/>
      <sz val="10"/>
      <color indexed="8"/>
      <name val="Arial"/>
      <family val="2"/>
    </font>
    <font>
      <sz val="11.5"/>
      <color indexed="8"/>
      <name val="Arial"/>
      <family val="2"/>
    </font>
    <font>
      <b/>
      <sz val="11.5"/>
      <color indexed="8"/>
      <name val="Arial"/>
      <family val="2"/>
    </font>
    <font>
      <sz val="11.5"/>
      <name val="Arial"/>
      <family val="2"/>
    </font>
    <font>
      <u/>
      <sz val="11.5"/>
      <color indexed="8"/>
      <name val="Arial"/>
      <family val="2"/>
    </font>
    <font>
      <sz val="11.5"/>
      <color indexed="8"/>
      <name val="Times New Roman"/>
      <family val="1"/>
    </font>
    <font>
      <b/>
      <sz val="11.5"/>
      <name val="Arial"/>
      <family val="2"/>
    </font>
    <font>
      <b/>
      <u/>
      <sz val="11.5"/>
      <color indexed="8"/>
      <name val="Arial"/>
      <family val="2"/>
    </font>
    <font>
      <u/>
      <sz val="11.5"/>
      <color indexed="8"/>
      <name val="Times New Roman"/>
      <family val="1"/>
    </font>
    <font>
      <sz val="10"/>
      <color theme="1"/>
      <name val="Arial"/>
      <family val="2"/>
    </font>
    <font>
      <b/>
      <sz val="10"/>
      <color theme="0"/>
      <name val="Arial"/>
      <family val="2"/>
    </font>
    <font>
      <b/>
      <sz val="10"/>
      <color theme="1"/>
      <name val="Arial"/>
      <family val="2"/>
    </font>
    <font>
      <sz val="11.5"/>
      <color rgb="FF000000"/>
      <name val="Arial"/>
      <family val="2"/>
    </font>
    <font>
      <b/>
      <sz val="11.5"/>
      <color theme="1"/>
      <name val="Arial"/>
      <family val="2"/>
    </font>
    <font>
      <b/>
      <sz val="11.5"/>
      <color rgb="FF000000"/>
      <name val="Arial"/>
      <family val="2"/>
    </font>
    <font>
      <sz val="11.5"/>
      <color theme="1"/>
      <name val="Arial"/>
      <family val="2"/>
    </font>
    <font>
      <b/>
      <sz val="11.5"/>
      <color theme="0"/>
      <name val="Arial"/>
      <family val="2"/>
    </font>
    <font>
      <u/>
      <sz val="11.5"/>
      <color rgb="FF000000"/>
      <name val="Arial"/>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00"/>
        <bgColor indexed="64"/>
      </patternFill>
    </fill>
    <fill>
      <patternFill patternType="solid">
        <fgColor theme="1"/>
        <bgColor indexed="64"/>
      </patternFill>
    </fill>
  </fills>
  <borders count="37">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bottom style="medium">
        <color indexed="64"/>
      </bottom>
      <diagonal/>
    </border>
  </borders>
  <cellStyleXfs count="2">
    <xf numFmtId="0" fontId="0" fillId="0" borderId="0"/>
    <xf numFmtId="0" fontId="4" fillId="0" borderId="0"/>
  </cellStyleXfs>
  <cellXfs count="173">
    <xf numFmtId="0" fontId="0" fillId="0" borderId="0" xfId="0"/>
    <xf numFmtId="0" fontId="4" fillId="0" borderId="0" xfId="1" applyAlignment="1">
      <alignment horizontal="left" vertical="top"/>
    </xf>
    <xf numFmtId="0" fontId="4" fillId="0" borderId="0" xfId="1" applyAlignment="1">
      <alignment horizontal="center" vertical="top"/>
    </xf>
    <xf numFmtId="0" fontId="4" fillId="0" borderId="0" xfId="1" applyAlignment="1">
      <alignment vertical="top"/>
    </xf>
    <xf numFmtId="0" fontId="4" fillId="0" borderId="0" xfId="1" applyAlignment="1">
      <alignment vertical="top" wrapText="1"/>
    </xf>
    <xf numFmtId="0" fontId="4" fillId="0" borderId="0" xfId="1" applyFill="1" applyAlignment="1">
      <alignment vertical="top"/>
    </xf>
    <xf numFmtId="0" fontId="4" fillId="0" borderId="0" xfId="1" applyFill="1" applyBorder="1" applyAlignment="1">
      <alignment vertical="top"/>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4" fillId="2" borderId="4" xfId="1" applyFill="1" applyBorder="1" applyAlignment="1">
      <alignment vertical="center"/>
    </xf>
    <xf numFmtId="0" fontId="3" fillId="2" borderId="2" xfId="1" applyFont="1" applyFill="1" applyBorder="1" applyAlignment="1">
      <alignment vertical="center" wrapText="1"/>
    </xf>
    <xf numFmtId="0" fontId="4" fillId="0" borderId="5" xfId="1" applyFill="1" applyBorder="1" applyAlignment="1">
      <alignment vertical="top"/>
    </xf>
    <xf numFmtId="0" fontId="4" fillId="0" borderId="6" xfId="1" applyFill="1" applyBorder="1" applyAlignment="1">
      <alignment vertical="top"/>
    </xf>
    <xf numFmtId="0" fontId="4" fillId="0" borderId="0" xfId="1" applyFont="1" applyFill="1" applyBorder="1" applyAlignment="1">
      <alignment vertical="top"/>
    </xf>
    <xf numFmtId="0" fontId="4" fillId="0" borderId="0" xfId="1" applyFont="1" applyFill="1" applyAlignment="1">
      <alignment vertical="top"/>
    </xf>
    <xf numFmtId="0" fontId="4" fillId="0" borderId="7" xfId="1" applyFill="1" applyBorder="1" applyAlignment="1">
      <alignment vertical="top"/>
    </xf>
    <xf numFmtId="0" fontId="4" fillId="0" borderId="0" xfId="1" applyFont="1" applyFill="1" applyBorder="1" applyAlignment="1">
      <alignment vertical="top" wrapText="1"/>
    </xf>
    <xf numFmtId="0" fontId="3" fillId="0" borderId="0" xfId="1" applyFont="1" applyFill="1" applyAlignment="1">
      <alignment vertical="top"/>
    </xf>
    <xf numFmtId="0" fontId="6" fillId="0" borderId="0" xfId="1" applyFont="1" applyFill="1" applyBorder="1" applyAlignment="1">
      <alignment vertical="top" wrapText="1"/>
    </xf>
    <xf numFmtId="0" fontId="7" fillId="0" borderId="0" xfId="1" applyFont="1" applyFill="1" applyBorder="1" applyAlignment="1">
      <alignment vertical="top" wrapText="1"/>
    </xf>
    <xf numFmtId="0" fontId="4" fillId="0" borderId="0" xfId="0" applyFont="1" applyFill="1" applyBorder="1" applyAlignment="1">
      <alignment vertical="top" wrapText="1"/>
    </xf>
    <xf numFmtId="0" fontId="0" fillId="0" borderId="0" xfId="0" applyFill="1" applyBorder="1" applyAlignment="1">
      <alignment vertical="top"/>
    </xf>
    <xf numFmtId="0" fontId="0" fillId="0" borderId="5" xfId="0" applyFill="1" applyBorder="1" applyAlignment="1">
      <alignment vertical="top"/>
    </xf>
    <xf numFmtId="0" fontId="3" fillId="0" borderId="0" xfId="0" applyFont="1" applyFill="1" applyBorder="1" applyAlignment="1">
      <alignment vertical="top" wrapText="1"/>
    </xf>
    <xf numFmtId="0" fontId="4" fillId="0" borderId="0" xfId="0" applyNumberFormat="1" applyFont="1" applyFill="1" applyBorder="1" applyAlignment="1">
      <alignment vertical="top" wrapText="1"/>
    </xf>
    <xf numFmtId="0" fontId="19" fillId="0" borderId="0" xfId="0" applyFont="1" applyFill="1" applyBorder="1" applyAlignment="1">
      <alignment vertical="top" wrapText="1"/>
    </xf>
    <xf numFmtId="0" fontId="4" fillId="0" borderId="5" xfId="0" applyFont="1" applyFill="1" applyBorder="1" applyAlignment="1">
      <alignment vertical="top"/>
    </xf>
    <xf numFmtId="0" fontId="4" fillId="0" borderId="0" xfId="0" applyFont="1" applyFill="1" applyBorder="1" applyAlignment="1">
      <alignment vertical="top"/>
    </xf>
    <xf numFmtId="0" fontId="3" fillId="0" borderId="0" xfId="0" applyFont="1" applyFill="1" applyBorder="1" applyAlignment="1">
      <alignment vertical="top"/>
    </xf>
    <xf numFmtId="0" fontId="3" fillId="0" borderId="0" xfId="1" applyFont="1" applyFill="1" applyBorder="1" applyAlignment="1">
      <alignment horizontal="center" vertical="top"/>
    </xf>
    <xf numFmtId="0" fontId="3" fillId="0" borderId="0" xfId="1" applyFont="1" applyFill="1" applyBorder="1" applyAlignment="1">
      <alignment vertical="top" wrapText="1"/>
    </xf>
    <xf numFmtId="0" fontId="3" fillId="0" borderId="0" xfId="0" applyFont="1" applyFill="1" applyBorder="1" applyAlignment="1">
      <alignment horizontal="center" vertical="top"/>
    </xf>
    <xf numFmtId="0" fontId="3" fillId="0" borderId="5" xfId="0" applyFont="1" applyFill="1" applyBorder="1" applyAlignment="1">
      <alignment vertical="top"/>
    </xf>
    <xf numFmtId="0" fontId="8" fillId="0" borderId="0" xfId="0" applyFont="1" applyFill="1" applyBorder="1" applyAlignment="1">
      <alignment vertical="top" wrapText="1"/>
    </xf>
    <xf numFmtId="0" fontId="0" fillId="0" borderId="7" xfId="0" applyFill="1" applyBorder="1" applyAlignment="1">
      <alignment vertical="top"/>
    </xf>
    <xf numFmtId="0" fontId="3" fillId="2" borderId="2" xfId="1" applyFont="1" applyFill="1" applyBorder="1" applyAlignment="1">
      <alignment horizontal="center" vertical="center" wrapText="1"/>
    </xf>
    <xf numFmtId="0" fontId="13" fillId="3" borderId="0" xfId="0" applyFont="1" applyFill="1"/>
    <xf numFmtId="0" fontId="22" fillId="3" borderId="0" xfId="0" applyFont="1" applyFill="1" applyAlignment="1">
      <alignment vertical="top" wrapText="1"/>
    </xf>
    <xf numFmtId="0" fontId="13" fillId="3" borderId="0" xfId="1" applyFont="1" applyFill="1" applyAlignment="1">
      <alignment horizontal="center" vertical="top"/>
    </xf>
    <xf numFmtId="0" fontId="13" fillId="3" borderId="0" xfId="1" applyFont="1" applyFill="1" applyAlignment="1">
      <alignment vertical="top" wrapText="1"/>
    </xf>
    <xf numFmtId="0" fontId="13" fillId="3" borderId="0" xfId="1" applyFont="1" applyFill="1" applyAlignment="1">
      <alignment vertical="top"/>
    </xf>
    <xf numFmtId="0" fontId="4" fillId="0" borderId="0" xfId="1" applyFill="1" applyBorder="1" applyAlignment="1">
      <alignment horizontal="center" vertical="top"/>
    </xf>
    <xf numFmtId="0" fontId="4" fillId="0" borderId="8" xfId="0" applyFont="1" applyFill="1" applyBorder="1" applyAlignment="1">
      <alignment horizontal="left" vertical="top"/>
    </xf>
    <xf numFmtId="0" fontId="4" fillId="0" borderId="0" xfId="1" applyFill="1" applyBorder="1" applyAlignment="1">
      <alignment vertical="top" wrapText="1"/>
    </xf>
    <xf numFmtId="0" fontId="4" fillId="0" borderId="0" xfId="1" applyFill="1" applyBorder="1" applyAlignment="1">
      <alignment horizontal="center" vertical="top" wrapText="1"/>
    </xf>
    <xf numFmtId="49" fontId="4" fillId="0" borderId="0" xfId="1" applyNumberFormat="1" applyFill="1" applyBorder="1" applyAlignment="1">
      <alignment horizontal="center" vertical="top"/>
    </xf>
    <xf numFmtId="0" fontId="4" fillId="0" borderId="0" xfId="1" applyFont="1" applyFill="1" applyBorder="1" applyAlignment="1">
      <alignment horizontal="center" vertical="top" wrapText="1"/>
    </xf>
    <xf numFmtId="0" fontId="4" fillId="0" borderId="0" xfId="1" applyFont="1" applyFill="1" applyBorder="1" applyAlignment="1">
      <alignment horizontal="center" vertical="top"/>
    </xf>
    <xf numFmtId="49" fontId="4" fillId="0" borderId="0" xfId="1" applyNumberFormat="1" applyFont="1" applyFill="1" applyBorder="1" applyAlignment="1">
      <alignment horizontal="center" vertical="top"/>
    </xf>
    <xf numFmtId="0" fontId="2" fillId="0" borderId="0" xfId="1" applyFont="1" applyFill="1" applyBorder="1" applyAlignment="1">
      <alignment horizontal="center" vertical="top"/>
    </xf>
    <xf numFmtId="0" fontId="2" fillId="0" borderId="0" xfId="1" applyFont="1" applyFill="1" applyBorder="1" applyAlignment="1">
      <alignment vertical="top" wrapText="1"/>
    </xf>
    <xf numFmtId="0" fontId="5" fillId="0" borderId="8" xfId="0" applyFont="1" applyFill="1" applyBorder="1" applyAlignment="1">
      <alignment horizontal="left" vertical="top"/>
    </xf>
    <xf numFmtId="0" fontId="5" fillId="0" borderId="0" xfId="1" applyFont="1" applyFill="1" applyBorder="1" applyAlignment="1">
      <alignment horizontal="center" vertical="top"/>
    </xf>
    <xf numFmtId="0" fontId="0" fillId="0" borderId="0" xfId="0" applyFill="1" applyBorder="1" applyAlignment="1">
      <alignment horizontal="center" vertical="top"/>
    </xf>
    <xf numFmtId="0" fontId="4" fillId="0" borderId="0" xfId="0" applyFont="1" applyFill="1" applyBorder="1" applyAlignment="1">
      <alignment horizontal="center" vertical="top"/>
    </xf>
    <xf numFmtId="0" fontId="6" fillId="0" borderId="0" xfId="0" applyFont="1" applyFill="1" applyBorder="1" applyAlignment="1">
      <alignment vertical="top" wrapText="1"/>
    </xf>
    <xf numFmtId="49" fontId="4" fillId="0" borderId="0" xfId="0" applyNumberFormat="1" applyFont="1" applyFill="1" applyBorder="1" applyAlignment="1">
      <alignment horizontal="center" vertical="top"/>
    </xf>
    <xf numFmtId="0" fontId="0" fillId="0" borderId="8" xfId="0" applyFill="1" applyBorder="1" applyAlignment="1">
      <alignment horizontal="left" vertical="top"/>
    </xf>
    <xf numFmtId="0" fontId="0" fillId="0" borderId="0" xfId="0" applyFill="1" applyBorder="1" applyAlignment="1">
      <alignment vertical="top" wrapText="1"/>
    </xf>
    <xf numFmtId="49" fontId="0" fillId="0" borderId="0" xfId="0" applyNumberFormat="1" applyFill="1" applyBorder="1" applyAlignment="1">
      <alignment horizontal="center" vertical="top"/>
    </xf>
    <xf numFmtId="0" fontId="2" fillId="0" borderId="0" xfId="0" applyFont="1" applyFill="1" applyBorder="1" applyAlignment="1">
      <alignment vertical="top" wrapText="1"/>
    </xf>
    <xf numFmtId="0" fontId="2" fillId="0" borderId="0" xfId="0" applyFont="1" applyFill="1" applyBorder="1" applyAlignment="1">
      <alignment vertical="top"/>
    </xf>
    <xf numFmtId="0" fontId="4" fillId="0" borderId="9" xfId="1" applyBorder="1" applyAlignment="1">
      <alignment horizontal="left" vertical="top"/>
    </xf>
    <xf numFmtId="0" fontId="4" fillId="0" borderId="10" xfId="1" applyBorder="1" applyAlignment="1">
      <alignment horizontal="center" vertical="top"/>
    </xf>
    <xf numFmtId="0" fontId="4" fillId="0" borderId="10" xfId="1" applyBorder="1" applyAlignment="1">
      <alignment vertical="top" wrapText="1"/>
    </xf>
    <xf numFmtId="0" fontId="4" fillId="0" borderId="10" xfId="1" applyBorder="1" applyAlignment="1">
      <alignment vertical="top"/>
    </xf>
    <xf numFmtId="0" fontId="23" fillId="4" borderId="11" xfId="1" applyFont="1" applyFill="1" applyBorder="1" applyAlignment="1">
      <alignment horizontal="left" vertical="top"/>
    </xf>
    <xf numFmtId="0" fontId="23" fillId="4" borderId="12" xfId="1" applyFont="1" applyFill="1" applyBorder="1" applyAlignment="1">
      <alignment horizontal="left" vertical="top"/>
    </xf>
    <xf numFmtId="0" fontId="23" fillId="4" borderId="8" xfId="1" applyFont="1" applyFill="1" applyBorder="1" applyAlignment="1">
      <alignment horizontal="left" vertical="top"/>
    </xf>
    <xf numFmtId="0" fontId="23" fillId="4" borderId="13" xfId="1" applyFont="1" applyFill="1" applyBorder="1" applyAlignment="1">
      <alignment horizontal="left" vertical="top"/>
    </xf>
    <xf numFmtId="0" fontId="19" fillId="0" borderId="0" xfId="0" applyFont="1" applyFill="1" applyBorder="1" applyAlignment="1">
      <alignment vertical="top" wrapText="1"/>
    </xf>
    <xf numFmtId="0" fontId="3" fillId="5" borderId="2" xfId="1" applyFont="1" applyFill="1" applyBorder="1" applyAlignment="1">
      <alignment horizontal="left" vertical="center" wrapText="1"/>
    </xf>
    <xf numFmtId="0" fontId="4" fillId="0" borderId="14" xfId="1" applyFill="1" applyBorder="1" applyAlignment="1">
      <alignment vertical="top"/>
    </xf>
    <xf numFmtId="0" fontId="4" fillId="0" borderId="14" xfId="1" applyFill="1" applyBorder="1" applyAlignment="1">
      <alignment horizontal="left" vertical="top" wrapText="1"/>
    </xf>
    <xf numFmtId="0" fontId="4" fillId="0" borderId="5" xfId="1" applyFill="1" applyBorder="1" applyAlignment="1">
      <alignment horizontal="left" vertical="top" wrapText="1"/>
    </xf>
    <xf numFmtId="0" fontId="4" fillId="0" borderId="14" xfId="1" applyFont="1" applyFill="1" applyBorder="1" applyAlignment="1">
      <alignment vertical="top"/>
    </xf>
    <xf numFmtId="0" fontId="4" fillId="0" borderId="6" xfId="1" applyFill="1" applyBorder="1" applyAlignment="1">
      <alignment horizontal="left" vertical="top" wrapText="1"/>
    </xf>
    <xf numFmtId="0" fontId="4" fillId="0" borderId="7" xfId="1" applyFill="1" applyBorder="1" applyAlignment="1">
      <alignment horizontal="left" vertical="top" wrapText="1"/>
    </xf>
    <xf numFmtId="0" fontId="0" fillId="0" borderId="14" xfId="0" applyFill="1" applyBorder="1" applyAlignment="1">
      <alignment vertical="top"/>
    </xf>
    <xf numFmtId="0" fontId="3" fillId="0" borderId="14" xfId="0" applyFont="1" applyFill="1" applyBorder="1" applyAlignment="1">
      <alignment vertical="top"/>
    </xf>
    <xf numFmtId="0" fontId="4" fillId="0" borderId="15" xfId="1" applyBorder="1" applyAlignment="1">
      <alignment vertical="top"/>
    </xf>
    <xf numFmtId="0" fontId="19" fillId="0" borderId="0" xfId="0" applyFont="1" applyFill="1" applyBorder="1" applyAlignment="1">
      <alignment vertical="top" wrapText="1"/>
    </xf>
    <xf numFmtId="0" fontId="4" fillId="6" borderId="0" xfId="1" applyFill="1" applyBorder="1" applyAlignment="1">
      <alignment horizontal="center" vertical="top"/>
    </xf>
    <xf numFmtId="0" fontId="4" fillId="6" borderId="0" xfId="1" applyFont="1" applyFill="1" applyBorder="1" applyAlignment="1">
      <alignment vertical="top" wrapText="1"/>
    </xf>
    <xf numFmtId="0" fontId="4" fillId="6" borderId="5" xfId="1" applyFill="1" applyBorder="1" applyAlignment="1">
      <alignment vertical="top"/>
    </xf>
    <xf numFmtId="0" fontId="4" fillId="6" borderId="0" xfId="1" applyFill="1" applyBorder="1" applyAlignment="1">
      <alignment vertical="top"/>
    </xf>
    <xf numFmtId="0" fontId="4" fillId="6" borderId="0" xfId="1" applyFill="1" applyBorder="1" applyAlignment="1">
      <alignment vertical="top" wrapText="1"/>
    </xf>
    <xf numFmtId="0" fontId="4" fillId="6" borderId="0" xfId="1" applyFont="1" applyFill="1" applyBorder="1" applyAlignment="1">
      <alignment horizontal="center" vertical="top"/>
    </xf>
    <xf numFmtId="0" fontId="4" fillId="6" borderId="0" xfId="1" applyFont="1" applyFill="1" applyBorder="1" applyAlignment="1">
      <alignment vertical="top"/>
    </xf>
    <xf numFmtId="0" fontId="6" fillId="6" borderId="0" xfId="1" applyFont="1" applyFill="1" applyBorder="1" applyAlignment="1">
      <alignment vertical="top" wrapText="1"/>
    </xf>
    <xf numFmtId="0" fontId="4" fillId="6" borderId="0" xfId="1" applyFill="1" applyBorder="1" applyAlignment="1">
      <alignment horizontal="center" vertical="top" wrapText="1"/>
    </xf>
    <xf numFmtId="0" fontId="4" fillId="6" borderId="5" xfId="1" applyFont="1" applyFill="1" applyBorder="1" applyAlignment="1">
      <alignment vertical="top"/>
    </xf>
    <xf numFmtId="0" fontId="4" fillId="0" borderId="0" xfId="0" applyFont="1"/>
    <xf numFmtId="0" fontId="4" fillId="0" borderId="0" xfId="1" applyFill="1" applyBorder="1" applyAlignment="1">
      <alignment horizontal="left" vertical="top" wrapText="1" indent="2"/>
    </xf>
    <xf numFmtId="0" fontId="0" fillId="0" borderId="16" xfId="0" applyFill="1" applyBorder="1" applyAlignment="1">
      <alignment vertical="top"/>
    </xf>
    <xf numFmtId="0" fontId="0" fillId="0" borderId="17" xfId="0" applyFill="1" applyBorder="1" applyAlignment="1">
      <alignment vertical="top"/>
    </xf>
    <xf numFmtId="0" fontId="0" fillId="0" borderId="18" xfId="0" applyFill="1" applyBorder="1" applyAlignment="1">
      <alignment vertical="top"/>
    </xf>
    <xf numFmtId="0" fontId="4" fillId="0" borderId="19" xfId="1" applyFill="1" applyBorder="1" applyAlignment="1">
      <alignment vertical="top"/>
    </xf>
    <xf numFmtId="0" fontId="4" fillId="0" borderId="8" xfId="0" applyFont="1" applyFill="1" applyBorder="1" applyAlignment="1">
      <alignment horizontal="left" vertical="top" wrapText="1"/>
    </xf>
    <xf numFmtId="0" fontId="19" fillId="0" borderId="0" xfId="0" applyFont="1" applyFill="1" applyBorder="1" applyAlignment="1">
      <alignment vertical="top" wrapText="1"/>
    </xf>
    <xf numFmtId="0" fontId="0" fillId="0" borderId="0" xfId="0" applyFill="1"/>
    <xf numFmtId="0" fontId="24" fillId="0" borderId="8" xfId="0" applyFont="1" applyFill="1" applyBorder="1" applyAlignment="1">
      <alignment vertical="top" wrapText="1"/>
    </xf>
    <xf numFmtId="0" fontId="24" fillId="0" borderId="20" xfId="0" applyFont="1" applyFill="1" applyBorder="1" applyAlignment="1">
      <alignment vertical="top" wrapText="1"/>
    </xf>
    <xf numFmtId="0" fontId="22" fillId="0" borderId="8" xfId="0" applyFont="1" applyFill="1" applyBorder="1" applyAlignment="1">
      <alignment horizontal="left" vertical="top" wrapText="1" indent="4"/>
    </xf>
    <xf numFmtId="0" fontId="22" fillId="0" borderId="20" xfId="0" applyFont="1" applyFill="1" applyBorder="1" applyAlignment="1">
      <alignment horizontal="left" vertical="top" wrapText="1" indent="4"/>
    </xf>
    <xf numFmtId="0" fontId="4" fillId="0" borderId="0" xfId="1" applyFill="1" applyBorder="1" applyAlignment="1">
      <alignment horizontal="left" vertical="top" wrapText="1"/>
    </xf>
    <xf numFmtId="0" fontId="3" fillId="0" borderId="8" xfId="1" applyFont="1" applyFill="1" applyBorder="1" applyAlignment="1">
      <alignment horizontal="left" vertical="top" wrapText="1"/>
    </xf>
    <xf numFmtId="0" fontId="3" fillId="0" borderId="0" xfId="1" applyFont="1" applyFill="1" applyBorder="1" applyAlignment="1">
      <alignment horizontal="left" vertical="top" wrapText="1"/>
    </xf>
    <xf numFmtId="0" fontId="1" fillId="0" borderId="0" xfId="1" applyFont="1" applyFill="1" applyBorder="1" applyAlignment="1">
      <alignment vertical="top" wrapText="1"/>
    </xf>
    <xf numFmtId="0" fontId="4" fillId="0" borderId="8" xfId="0" quotePrefix="1" applyFont="1" applyFill="1" applyBorder="1" applyAlignment="1">
      <alignment horizontal="left" vertical="top"/>
    </xf>
    <xf numFmtId="0" fontId="8" fillId="0" borderId="0" xfId="1" applyFont="1" applyFill="1" applyBorder="1" applyAlignment="1">
      <alignment vertical="top" wrapText="1"/>
    </xf>
    <xf numFmtId="0" fontId="25" fillId="4" borderId="21" xfId="1" applyFont="1" applyFill="1" applyBorder="1" applyAlignment="1">
      <alignment horizontal="left" vertical="top" wrapText="1"/>
    </xf>
    <xf numFmtId="0" fontId="25" fillId="4" borderId="22" xfId="1" applyFont="1" applyFill="1" applyBorder="1" applyAlignment="1">
      <alignment horizontal="left" vertical="top" wrapText="1"/>
    </xf>
    <xf numFmtId="0" fontId="26" fillId="7" borderId="10" xfId="1" applyFont="1" applyFill="1" applyBorder="1" applyAlignment="1">
      <alignment horizontal="center" vertical="center"/>
    </xf>
    <xf numFmtId="0" fontId="25" fillId="4" borderId="23" xfId="1" applyFont="1" applyFill="1" applyBorder="1" applyAlignment="1">
      <alignment horizontal="left" vertical="top" wrapText="1"/>
    </xf>
    <xf numFmtId="0" fontId="25" fillId="4" borderId="24" xfId="1" applyFont="1" applyFill="1" applyBorder="1" applyAlignment="1">
      <alignment horizontal="left" vertical="top" wrapText="1"/>
    </xf>
    <xf numFmtId="0" fontId="25" fillId="4" borderId="12" xfId="1" applyFont="1" applyFill="1" applyBorder="1" applyAlignment="1">
      <alignment horizontal="left" vertical="top" wrapText="1"/>
    </xf>
    <xf numFmtId="0" fontId="25" fillId="4" borderId="25" xfId="1" applyFont="1" applyFill="1" applyBorder="1" applyAlignment="1">
      <alignment horizontal="left" vertical="top" wrapText="1"/>
    </xf>
    <xf numFmtId="0" fontId="25" fillId="4" borderId="26" xfId="1" applyFont="1" applyFill="1" applyBorder="1" applyAlignment="1">
      <alignment horizontal="left" vertical="top" wrapText="1"/>
    </xf>
    <xf numFmtId="0" fontId="25" fillId="4" borderId="27" xfId="1" applyFont="1" applyFill="1" applyBorder="1" applyAlignment="1">
      <alignment horizontal="left" vertical="top" wrapText="1"/>
    </xf>
    <xf numFmtId="0" fontId="3" fillId="4" borderId="8" xfId="0" applyFont="1" applyFill="1" applyBorder="1" applyAlignment="1">
      <alignment horizontal="left" vertical="top" wrapText="1"/>
    </xf>
    <xf numFmtId="0" fontId="3" fillId="0" borderId="0"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0" borderId="0" xfId="0" applyFont="1" applyFill="1" applyBorder="1" applyAlignment="1">
      <alignment horizontal="left" vertical="top" wrapText="1"/>
    </xf>
    <xf numFmtId="0" fontId="3" fillId="4" borderId="0" xfId="0" applyFont="1" applyFill="1" applyBorder="1" applyAlignment="1">
      <alignment horizontal="left" vertical="top" wrapText="1"/>
    </xf>
    <xf numFmtId="0" fontId="7" fillId="4" borderId="8" xfId="1" applyFont="1" applyFill="1" applyBorder="1" applyAlignment="1">
      <alignment horizontal="left" vertical="top" wrapText="1"/>
    </xf>
    <xf numFmtId="0" fontId="7" fillId="0" borderId="0" xfId="1" applyFont="1" applyFill="1" applyBorder="1" applyAlignment="1">
      <alignment horizontal="left" vertical="top" wrapText="1"/>
    </xf>
    <xf numFmtId="0" fontId="3" fillId="4" borderId="8" xfId="1" applyFont="1" applyFill="1" applyBorder="1" applyAlignment="1">
      <alignment horizontal="left" vertical="top" wrapText="1"/>
    </xf>
    <xf numFmtId="0" fontId="3" fillId="0" borderId="0" xfId="1" applyFont="1" applyFill="1" applyBorder="1" applyAlignment="1">
      <alignment horizontal="left" vertical="top" wrapText="1"/>
    </xf>
    <xf numFmtId="0" fontId="20" fillId="7" borderId="0" xfId="1" applyFont="1" applyFill="1" applyBorder="1" applyAlignment="1">
      <alignment horizontal="center" vertical="center"/>
    </xf>
    <xf numFmtId="0" fontId="3" fillId="4" borderId="0" xfId="1" applyFont="1" applyFill="1" applyBorder="1" applyAlignment="1">
      <alignment horizontal="left" vertical="top" wrapText="1"/>
    </xf>
    <xf numFmtId="0" fontId="25" fillId="4" borderId="33" xfId="1" applyFont="1" applyFill="1" applyBorder="1" applyAlignment="1">
      <alignment horizontal="center" vertical="top" wrapText="1"/>
    </xf>
    <xf numFmtId="0" fontId="25" fillId="4" borderId="34" xfId="1" applyFont="1" applyFill="1" applyBorder="1" applyAlignment="1">
      <alignment horizontal="center" vertical="top" wrapText="1"/>
    </xf>
    <xf numFmtId="0" fontId="25" fillId="4" borderId="27" xfId="1" applyFont="1" applyFill="1" applyBorder="1" applyAlignment="1">
      <alignment horizontal="center" vertical="top" wrapText="1"/>
    </xf>
    <xf numFmtId="0" fontId="25" fillId="4" borderId="28" xfId="1" applyFont="1" applyFill="1" applyBorder="1" applyAlignment="1">
      <alignment horizontal="center" vertical="top"/>
    </xf>
    <xf numFmtId="0" fontId="25" fillId="4" borderId="5" xfId="1" applyFont="1" applyFill="1" applyBorder="1" applyAlignment="1">
      <alignment horizontal="center" vertical="top"/>
    </xf>
    <xf numFmtId="0" fontId="25" fillId="4" borderId="24" xfId="1" applyFont="1" applyFill="1" applyBorder="1" applyAlignment="1">
      <alignment horizontal="center" vertical="top"/>
    </xf>
    <xf numFmtId="0" fontId="3" fillId="4" borderId="12" xfId="1" applyFont="1" applyFill="1" applyBorder="1" applyAlignment="1">
      <alignment horizontal="left" vertical="top" wrapText="1"/>
    </xf>
    <xf numFmtId="0" fontId="3" fillId="4" borderId="35" xfId="1" applyFont="1" applyFill="1" applyBorder="1" applyAlignment="1">
      <alignment horizontal="left" vertical="top" wrapText="1"/>
    </xf>
    <xf numFmtId="0" fontId="25" fillId="4" borderId="29" xfId="1" applyFont="1" applyFill="1" applyBorder="1" applyAlignment="1">
      <alignment horizontal="center" vertical="top"/>
    </xf>
    <xf numFmtId="0" fontId="25" fillId="4" borderId="30" xfId="1" applyFont="1" applyFill="1" applyBorder="1" applyAlignment="1">
      <alignment horizontal="center" vertical="top"/>
    </xf>
    <xf numFmtId="0" fontId="25" fillId="4" borderId="31" xfId="1" applyFont="1" applyFill="1" applyBorder="1" applyAlignment="1">
      <alignment horizontal="center" vertical="top"/>
    </xf>
    <xf numFmtId="0" fontId="21" fillId="4" borderId="26" xfId="1" applyFont="1" applyFill="1" applyBorder="1" applyAlignment="1">
      <alignment horizontal="right" vertical="top"/>
    </xf>
    <xf numFmtId="0" fontId="21" fillId="4" borderId="27" xfId="1" applyFont="1" applyFill="1" applyBorder="1" applyAlignment="1">
      <alignment horizontal="right" vertical="top"/>
    </xf>
    <xf numFmtId="0" fontId="21" fillId="4" borderId="23" xfId="1" applyFont="1" applyFill="1" applyBorder="1" applyAlignment="1">
      <alignment horizontal="right" vertical="top"/>
    </xf>
    <xf numFmtId="0" fontId="21" fillId="4" borderId="24" xfId="1" applyFont="1" applyFill="1" applyBorder="1" applyAlignment="1">
      <alignment horizontal="right" vertical="top"/>
    </xf>
    <xf numFmtId="0" fontId="21" fillId="4" borderId="32" xfId="1" applyFont="1" applyFill="1" applyBorder="1" applyAlignment="1">
      <alignment horizontal="right" vertical="top"/>
    </xf>
    <xf numFmtId="0" fontId="21" fillId="4" borderId="31" xfId="1" applyFont="1" applyFill="1" applyBorder="1" applyAlignment="1">
      <alignment horizontal="right" vertical="top"/>
    </xf>
    <xf numFmtId="0" fontId="7" fillId="4" borderId="0" xfId="1" applyFont="1" applyFill="1" applyBorder="1" applyAlignment="1">
      <alignment horizontal="left" vertical="top" wrapText="1"/>
    </xf>
    <xf numFmtId="0" fontId="22" fillId="0" borderId="8" xfId="0" applyFont="1" applyFill="1" applyBorder="1" applyAlignment="1">
      <alignment vertical="top" wrapText="1"/>
    </xf>
    <xf numFmtId="0" fontId="22" fillId="0" borderId="20" xfId="0" applyFont="1" applyFill="1" applyBorder="1" applyAlignment="1">
      <alignment vertical="top" wrapText="1"/>
    </xf>
    <xf numFmtId="0" fontId="24" fillId="0" borderId="8" xfId="0" applyFont="1" applyFill="1" applyBorder="1" applyAlignment="1">
      <alignment vertical="top" wrapText="1"/>
    </xf>
    <xf numFmtId="0" fontId="24" fillId="0" borderId="20" xfId="0" applyFont="1" applyFill="1" applyBorder="1" applyAlignment="1">
      <alignment vertical="top" wrapText="1"/>
    </xf>
    <xf numFmtId="0" fontId="24" fillId="0" borderId="9" xfId="0" applyFont="1" applyFill="1" applyBorder="1" applyAlignment="1">
      <alignment vertical="top" wrapText="1"/>
    </xf>
    <xf numFmtId="0" fontId="24" fillId="0" borderId="36" xfId="0" applyFont="1" applyFill="1" applyBorder="1" applyAlignment="1">
      <alignment vertical="top" wrapText="1"/>
    </xf>
    <xf numFmtId="0" fontId="16" fillId="0" borderId="8" xfId="0" applyFont="1" applyFill="1" applyBorder="1" applyAlignment="1">
      <alignment vertical="top" wrapText="1"/>
    </xf>
    <xf numFmtId="0" fontId="16" fillId="0" borderId="20" xfId="0" applyFont="1" applyFill="1" applyBorder="1" applyAlignment="1">
      <alignment vertical="top" wrapText="1"/>
    </xf>
    <xf numFmtId="0" fontId="13" fillId="0" borderId="8" xfId="0" applyFont="1" applyFill="1" applyBorder="1" applyAlignment="1">
      <alignment vertical="top" wrapText="1"/>
    </xf>
    <xf numFmtId="0" fontId="13" fillId="0" borderId="20" xfId="0" applyFont="1" applyFill="1" applyBorder="1" applyAlignment="1">
      <alignment vertical="top" wrapText="1"/>
    </xf>
    <xf numFmtId="0" fontId="24" fillId="0" borderId="8" xfId="0" applyFont="1" applyFill="1" applyBorder="1" applyAlignment="1">
      <alignment horizontal="left" vertical="top" wrapText="1"/>
    </xf>
    <xf numFmtId="0" fontId="24" fillId="0" borderId="20" xfId="0" applyFont="1" applyFill="1" applyBorder="1" applyAlignment="1">
      <alignment horizontal="left" vertical="top" wrapText="1"/>
    </xf>
    <xf numFmtId="0" fontId="27" fillId="0" borderId="8" xfId="0" applyFont="1" applyFill="1" applyBorder="1" applyAlignment="1">
      <alignment horizontal="left" vertical="top" wrapText="1" indent="2"/>
    </xf>
    <xf numFmtId="0" fontId="22" fillId="0" borderId="20" xfId="0" applyFont="1" applyFill="1" applyBorder="1" applyAlignment="1">
      <alignment horizontal="left" vertical="top" wrapText="1" indent="2"/>
    </xf>
    <xf numFmtId="0" fontId="22" fillId="0" borderId="8" xfId="0" applyFont="1" applyFill="1" applyBorder="1" applyAlignment="1">
      <alignment horizontal="left" vertical="top" wrapText="1" indent="2"/>
    </xf>
    <xf numFmtId="0" fontId="27" fillId="0" borderId="20" xfId="0" applyFont="1" applyFill="1" applyBorder="1" applyAlignment="1">
      <alignment horizontal="left" vertical="top" wrapText="1" indent="2"/>
    </xf>
    <xf numFmtId="0" fontId="22" fillId="0" borderId="8" xfId="0" applyFont="1" applyFill="1" applyBorder="1" applyAlignment="1">
      <alignment horizontal="left" vertical="top" wrapText="1" indent="4"/>
    </xf>
    <xf numFmtId="0" fontId="22" fillId="0" borderId="20" xfId="0" applyFont="1" applyFill="1" applyBorder="1" applyAlignment="1">
      <alignment horizontal="left" vertical="top" wrapText="1" indent="4"/>
    </xf>
    <xf numFmtId="0" fontId="22" fillId="0" borderId="8" xfId="0" applyFont="1" applyFill="1" applyBorder="1" applyAlignment="1">
      <alignment horizontal="left" vertical="top" wrapText="1" indent="6"/>
    </xf>
    <xf numFmtId="0" fontId="0" fillId="0" borderId="20" xfId="0" applyFill="1" applyBorder="1"/>
    <xf numFmtId="0" fontId="22" fillId="0" borderId="20" xfId="0" applyFont="1" applyFill="1" applyBorder="1" applyAlignment="1">
      <alignment horizontal="left" vertical="top" wrapText="1" indent="6"/>
    </xf>
    <xf numFmtId="0" fontId="26" fillId="7" borderId="8" xfId="0" applyFont="1" applyFill="1" applyBorder="1" applyAlignment="1">
      <alignment horizontal="center" vertical="top" wrapText="1"/>
    </xf>
    <xf numFmtId="0" fontId="0" fillId="7" borderId="20" xfId="0" applyFill="1" applyBorder="1"/>
  </cellXfs>
  <cellStyles count="2">
    <cellStyle name="Normal" xfId="0" builtinId="0"/>
    <cellStyle name="Normal 2" xfId="1"/>
  </cellStyles>
  <dxfs count="63">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B2:D209"/>
  <sheetViews>
    <sheetView tabSelected="1" topLeftCell="C1" zoomScale="75" zoomScaleNormal="75" workbookViewId="0">
      <selection activeCell="C3" sqref="C3:D3"/>
    </sheetView>
  </sheetViews>
  <sheetFormatPr defaultRowHeight="14.25"/>
  <cols>
    <col min="1" max="1" width="4.5703125" style="41" customWidth="1"/>
    <col min="2" max="2" width="16.28515625" style="39" customWidth="1"/>
    <col min="3" max="3" width="96.28515625" style="40" customWidth="1"/>
    <col min="4" max="4" width="65.42578125" style="41" customWidth="1"/>
    <col min="5" max="16384" width="9.140625" style="41"/>
  </cols>
  <sheetData>
    <row r="2" spans="2:4" ht="18.75" customHeight="1" thickBot="1">
      <c r="B2" s="114" t="s">
        <v>823</v>
      </c>
      <c r="C2" s="114"/>
      <c r="D2" s="114"/>
    </row>
    <row r="3" spans="2:4" ht="97.5" customHeight="1" thickBot="1">
      <c r="B3" s="67" t="s">
        <v>775</v>
      </c>
      <c r="C3" s="117" t="s">
        <v>853</v>
      </c>
      <c r="D3" s="118"/>
    </row>
    <row r="4" spans="2:4" ht="23.25" customHeight="1">
      <c r="B4" s="68" t="s">
        <v>762</v>
      </c>
      <c r="C4" s="119" t="s">
        <v>1030</v>
      </c>
      <c r="D4" s="120"/>
    </row>
    <row r="5" spans="2:4" ht="51" customHeight="1">
      <c r="B5" s="69"/>
      <c r="C5" s="115" t="s">
        <v>829</v>
      </c>
      <c r="D5" s="116"/>
    </row>
    <row r="6" spans="2:4" ht="61.5" customHeight="1">
      <c r="B6" s="69"/>
      <c r="C6" s="115" t="s">
        <v>828</v>
      </c>
      <c r="D6" s="116"/>
    </row>
    <row r="7" spans="2:4" ht="143.25" customHeight="1">
      <c r="B7" s="69"/>
      <c r="C7" s="115" t="s">
        <v>1045</v>
      </c>
      <c r="D7" s="116"/>
    </row>
    <row r="8" spans="2:4" ht="65.25" customHeight="1">
      <c r="B8" s="70"/>
      <c r="C8" s="112" t="s">
        <v>854</v>
      </c>
      <c r="D8" s="113"/>
    </row>
    <row r="10" spans="2:4" ht="15" customHeight="1"/>
    <row r="12" spans="2:4" ht="30.75" customHeight="1"/>
    <row r="16" spans="2:4" ht="15" customHeight="1"/>
    <row r="18" ht="15" customHeight="1"/>
    <row r="20" ht="15" customHeight="1"/>
    <row r="22" ht="14.25" customHeight="1"/>
    <row r="23" ht="14.25" customHeight="1"/>
    <row r="24" ht="33" customHeight="1"/>
    <row r="25" ht="31.5" customHeight="1"/>
    <row r="26" ht="14.25" customHeight="1"/>
    <row r="27" ht="14.25" customHeight="1"/>
    <row r="29" ht="14.25" customHeight="1"/>
    <row r="30" ht="14.25" customHeight="1"/>
    <row r="31" ht="30" customHeight="1"/>
    <row r="32" ht="30.75" customHeight="1"/>
    <row r="33" ht="14.25" customHeight="1"/>
    <row r="34" ht="14.25" customHeight="1"/>
    <row r="36" ht="14.25" customHeight="1"/>
    <row r="37" ht="46.5" customHeight="1"/>
    <row r="38" ht="14.25" customHeight="1"/>
    <row r="39" ht="14.25" customHeight="1"/>
    <row r="40" ht="14.25" customHeight="1"/>
    <row r="41" ht="14.25" customHeight="1"/>
    <row r="42" ht="14.25" customHeight="1"/>
    <row r="43" ht="14.25" customHeight="1"/>
    <row r="45" ht="48.75" customHeight="1"/>
    <row r="47" ht="15" customHeight="1"/>
    <row r="49" ht="15" customHeight="1"/>
    <row r="51" ht="15" customHeight="1"/>
    <row r="53" ht="15" customHeight="1"/>
    <row r="54" ht="14.25" customHeight="1"/>
    <row r="55" ht="14.25" customHeight="1"/>
    <row r="56" ht="14.25" customHeight="1"/>
    <row r="58" ht="33" customHeight="1"/>
    <row r="60" ht="32.25" customHeight="1"/>
    <row r="62" ht="15" customHeight="1"/>
    <row r="64" ht="15" customHeight="1"/>
    <row r="66" ht="15" customHeight="1"/>
    <row r="68" ht="15" customHeight="1"/>
    <row r="70" ht="15" customHeight="1"/>
    <row r="72" ht="15" customHeight="1"/>
    <row r="74" ht="15" customHeight="1"/>
    <row r="76" ht="15" customHeight="1"/>
    <row r="78" ht="15" customHeight="1"/>
    <row r="80" ht="14.25" customHeight="1"/>
    <row r="82" ht="14.25" customHeight="1"/>
    <row r="83" ht="57.75" customHeight="1"/>
    <row r="84" ht="32.25" customHeight="1"/>
    <row r="85" ht="33" customHeight="1"/>
    <row r="86" ht="14.25" customHeight="1"/>
    <row r="88" ht="14.25" customHeight="1"/>
    <row r="90" ht="29.25" customHeight="1"/>
    <row r="91" ht="56.25" customHeight="1"/>
    <row r="92" ht="28.5" customHeight="1"/>
    <row r="93" ht="32.25" customHeight="1"/>
    <row r="94" ht="14.25" customHeight="1"/>
    <row r="96" ht="15" customHeight="1"/>
    <row r="98" spans="2:3" ht="15" customHeight="1"/>
    <row r="100" spans="2:3" ht="15" customHeight="1"/>
    <row r="102" spans="2:3" ht="32.25" customHeight="1"/>
    <row r="104" spans="2:3" ht="75" customHeight="1"/>
    <row r="105" spans="2:3">
      <c r="B105" s="38"/>
      <c r="C105" s="38"/>
    </row>
    <row r="106" spans="2:3">
      <c r="B106" s="37"/>
      <c r="C106" s="37"/>
    </row>
    <row r="107" spans="2:3">
      <c r="B107" s="37"/>
      <c r="C107" s="37"/>
    </row>
    <row r="108" spans="2:3">
      <c r="B108" s="37"/>
      <c r="C108" s="37"/>
    </row>
    <row r="109" spans="2:3">
      <c r="B109" s="37"/>
      <c r="C109" s="37"/>
    </row>
    <row r="110" spans="2:3">
      <c r="B110" s="37"/>
      <c r="C110" s="37"/>
    </row>
    <row r="111" spans="2:3">
      <c r="B111" s="37"/>
      <c r="C111" s="37"/>
    </row>
    <row r="112" spans="2:3">
      <c r="B112" s="37"/>
      <c r="C112" s="37"/>
    </row>
    <row r="113" spans="2:3">
      <c r="B113" s="37"/>
      <c r="C113" s="37"/>
    </row>
    <row r="114" spans="2:3">
      <c r="B114" s="37"/>
      <c r="C114" s="37"/>
    </row>
    <row r="115" spans="2:3">
      <c r="B115" s="37"/>
      <c r="C115" s="37"/>
    </row>
    <row r="116" spans="2:3">
      <c r="B116" s="37"/>
      <c r="C116" s="37"/>
    </row>
    <row r="117" spans="2:3">
      <c r="B117" s="37"/>
      <c r="C117" s="37"/>
    </row>
    <row r="118" spans="2:3">
      <c r="B118" s="37"/>
      <c r="C118" s="37"/>
    </row>
    <row r="119" spans="2:3">
      <c r="B119" s="37"/>
      <c r="C119" s="37"/>
    </row>
    <row r="120" spans="2:3">
      <c r="B120" s="37"/>
      <c r="C120" s="37"/>
    </row>
    <row r="121" spans="2:3">
      <c r="B121" s="37"/>
      <c r="C121" s="37"/>
    </row>
    <row r="122" spans="2:3">
      <c r="B122" s="37"/>
      <c r="C122" s="37"/>
    </row>
    <row r="123" spans="2:3">
      <c r="B123" s="37"/>
      <c r="C123" s="37"/>
    </row>
    <row r="124" spans="2:3">
      <c r="B124" s="37"/>
      <c r="C124" s="37"/>
    </row>
    <row r="125" spans="2:3">
      <c r="B125" s="37"/>
      <c r="C125" s="37"/>
    </row>
    <row r="126" spans="2:3">
      <c r="B126" s="37"/>
      <c r="C126" s="37"/>
    </row>
    <row r="127" spans="2:3">
      <c r="B127" s="37"/>
      <c r="C127" s="37"/>
    </row>
    <row r="128" spans="2:3">
      <c r="B128" s="37"/>
      <c r="C128" s="37"/>
    </row>
    <row r="129" spans="2:3">
      <c r="B129" s="37"/>
      <c r="C129" s="37"/>
    </row>
    <row r="130" spans="2:3">
      <c r="B130" s="37"/>
      <c r="C130" s="37"/>
    </row>
    <row r="131" spans="2:3">
      <c r="B131" s="37"/>
      <c r="C131" s="37"/>
    </row>
    <row r="132" spans="2:3">
      <c r="B132" s="37"/>
      <c r="C132" s="37"/>
    </row>
    <row r="133" spans="2:3">
      <c r="B133" s="37"/>
      <c r="C133" s="37"/>
    </row>
    <row r="134" spans="2:3">
      <c r="B134" s="37"/>
      <c r="C134" s="37"/>
    </row>
    <row r="135" spans="2:3">
      <c r="B135" s="37"/>
      <c r="C135" s="37"/>
    </row>
    <row r="136" spans="2:3">
      <c r="B136" s="37"/>
      <c r="C136" s="37"/>
    </row>
    <row r="137" spans="2:3">
      <c r="B137" s="37"/>
      <c r="C137" s="37"/>
    </row>
    <row r="138" spans="2:3">
      <c r="B138" s="37"/>
      <c r="C138" s="37"/>
    </row>
    <row r="139" spans="2:3">
      <c r="B139" s="37"/>
      <c r="C139" s="37"/>
    </row>
    <row r="140" spans="2:3">
      <c r="B140" s="37"/>
      <c r="C140" s="37"/>
    </row>
    <row r="141" spans="2:3">
      <c r="B141" s="37"/>
      <c r="C141" s="37"/>
    </row>
    <row r="142" spans="2:3">
      <c r="B142" s="37"/>
      <c r="C142" s="37"/>
    </row>
    <row r="143" spans="2:3">
      <c r="B143" s="37"/>
      <c r="C143" s="37"/>
    </row>
    <row r="144" spans="2:3">
      <c r="B144" s="37"/>
      <c r="C144" s="37"/>
    </row>
    <row r="145" spans="2:3">
      <c r="B145" s="37"/>
      <c r="C145" s="37"/>
    </row>
    <row r="146" spans="2:3">
      <c r="B146" s="37"/>
      <c r="C146" s="37"/>
    </row>
    <row r="147" spans="2:3">
      <c r="B147" s="37"/>
      <c r="C147" s="37"/>
    </row>
    <row r="148" spans="2:3">
      <c r="B148" s="37"/>
      <c r="C148" s="37"/>
    </row>
    <row r="149" spans="2:3">
      <c r="B149" s="37"/>
      <c r="C149" s="37"/>
    </row>
    <row r="150" spans="2:3">
      <c r="B150" s="37"/>
      <c r="C150" s="37"/>
    </row>
    <row r="151" spans="2:3">
      <c r="B151" s="37"/>
      <c r="C151" s="37"/>
    </row>
    <row r="152" spans="2:3">
      <c r="B152" s="37"/>
      <c r="C152" s="37"/>
    </row>
    <row r="153" spans="2:3">
      <c r="B153" s="37"/>
      <c r="C153" s="37"/>
    </row>
    <row r="154" spans="2:3">
      <c r="B154" s="37"/>
      <c r="C154" s="37"/>
    </row>
    <row r="155" spans="2:3">
      <c r="B155" s="37"/>
      <c r="C155" s="37"/>
    </row>
    <row r="156" spans="2:3">
      <c r="B156" s="37"/>
      <c r="C156" s="37"/>
    </row>
    <row r="157" spans="2:3">
      <c r="B157" s="37"/>
      <c r="C157" s="37"/>
    </row>
    <row r="158" spans="2:3">
      <c r="B158" s="37"/>
      <c r="C158" s="37"/>
    </row>
    <row r="159" spans="2:3">
      <c r="B159" s="37"/>
      <c r="C159" s="37"/>
    </row>
    <row r="160" spans="2:3">
      <c r="B160" s="37"/>
      <c r="C160" s="37"/>
    </row>
    <row r="161" spans="2:3">
      <c r="B161" s="37"/>
      <c r="C161" s="37"/>
    </row>
    <row r="162" spans="2:3">
      <c r="B162" s="37"/>
      <c r="C162" s="37"/>
    </row>
    <row r="163" spans="2:3">
      <c r="B163" s="37"/>
      <c r="C163" s="37"/>
    </row>
    <row r="164" spans="2:3">
      <c r="B164" s="37"/>
      <c r="C164" s="37"/>
    </row>
    <row r="165" spans="2:3">
      <c r="B165" s="37"/>
      <c r="C165" s="37"/>
    </row>
    <row r="166" spans="2:3">
      <c r="B166" s="37"/>
      <c r="C166" s="37"/>
    </row>
    <row r="167" spans="2:3">
      <c r="B167" s="37"/>
      <c r="C167" s="37"/>
    </row>
    <row r="168" spans="2:3">
      <c r="B168" s="37"/>
      <c r="C168" s="37"/>
    </row>
    <row r="169" spans="2:3">
      <c r="B169" s="37"/>
      <c r="C169" s="37"/>
    </row>
    <row r="170" spans="2:3">
      <c r="B170" s="37"/>
      <c r="C170" s="37"/>
    </row>
    <row r="171" spans="2:3">
      <c r="B171" s="37"/>
      <c r="C171" s="37"/>
    </row>
    <row r="172" spans="2:3">
      <c r="B172" s="37"/>
      <c r="C172" s="37"/>
    </row>
    <row r="173" spans="2:3">
      <c r="B173" s="37"/>
      <c r="C173" s="37"/>
    </row>
    <row r="174" spans="2:3">
      <c r="B174" s="37"/>
      <c r="C174" s="37"/>
    </row>
    <row r="175" spans="2:3">
      <c r="B175" s="37"/>
      <c r="C175" s="37"/>
    </row>
    <row r="176" spans="2:3">
      <c r="B176" s="37"/>
      <c r="C176" s="37"/>
    </row>
    <row r="177" spans="2:3">
      <c r="B177" s="37"/>
      <c r="C177" s="37"/>
    </row>
    <row r="178" spans="2:3">
      <c r="B178" s="37"/>
      <c r="C178" s="37"/>
    </row>
    <row r="179" spans="2:3">
      <c r="B179" s="37"/>
      <c r="C179" s="37"/>
    </row>
    <row r="180" spans="2:3">
      <c r="B180" s="37"/>
      <c r="C180" s="37"/>
    </row>
    <row r="181" spans="2:3">
      <c r="B181" s="37"/>
      <c r="C181" s="37"/>
    </row>
    <row r="182" spans="2:3">
      <c r="B182" s="37"/>
      <c r="C182" s="37"/>
    </row>
    <row r="183" spans="2:3">
      <c r="B183" s="37"/>
      <c r="C183" s="37"/>
    </row>
    <row r="184" spans="2:3">
      <c r="B184" s="37"/>
      <c r="C184" s="37"/>
    </row>
    <row r="185" spans="2:3">
      <c r="B185" s="37"/>
      <c r="C185" s="37"/>
    </row>
    <row r="186" spans="2:3">
      <c r="B186" s="37"/>
      <c r="C186" s="37"/>
    </row>
    <row r="187" spans="2:3">
      <c r="B187" s="37"/>
      <c r="C187" s="37"/>
    </row>
    <row r="188" spans="2:3">
      <c r="B188" s="37"/>
      <c r="C188" s="37"/>
    </row>
    <row r="189" spans="2:3">
      <c r="B189" s="37"/>
      <c r="C189" s="37"/>
    </row>
    <row r="190" spans="2:3">
      <c r="B190" s="37"/>
      <c r="C190" s="37"/>
    </row>
    <row r="191" spans="2:3">
      <c r="B191" s="37"/>
      <c r="C191" s="37"/>
    </row>
    <row r="192" spans="2:3">
      <c r="B192" s="37"/>
      <c r="C192" s="37"/>
    </row>
    <row r="193" spans="2:3">
      <c r="B193" s="37"/>
      <c r="C193" s="37"/>
    </row>
    <row r="194" spans="2:3">
      <c r="B194" s="37"/>
      <c r="C194" s="37"/>
    </row>
    <row r="195" spans="2:3">
      <c r="B195" s="37"/>
      <c r="C195" s="37"/>
    </row>
    <row r="196" spans="2:3">
      <c r="B196" s="37"/>
      <c r="C196" s="37"/>
    </row>
    <row r="197" spans="2:3">
      <c r="B197" s="37"/>
      <c r="C197" s="37"/>
    </row>
    <row r="198" spans="2:3">
      <c r="B198" s="37"/>
      <c r="C198" s="37"/>
    </row>
    <row r="199" spans="2:3">
      <c r="B199" s="37"/>
      <c r="C199" s="37"/>
    </row>
    <row r="200" spans="2:3">
      <c r="B200" s="37"/>
      <c r="C200" s="37"/>
    </row>
    <row r="201" spans="2:3">
      <c r="B201" s="37"/>
      <c r="C201" s="37"/>
    </row>
    <row r="202" spans="2:3">
      <c r="B202" s="37"/>
      <c r="C202" s="37"/>
    </row>
    <row r="203" spans="2:3">
      <c r="B203" s="37"/>
      <c r="C203" s="37"/>
    </row>
    <row r="204" spans="2:3">
      <c r="B204" s="37"/>
      <c r="C204" s="37"/>
    </row>
    <row r="205" spans="2:3">
      <c r="B205" s="37"/>
      <c r="C205" s="37"/>
    </row>
    <row r="206" spans="2:3">
      <c r="B206" s="37"/>
      <c r="C206" s="37"/>
    </row>
    <row r="207" spans="2:3">
      <c r="B207" s="37"/>
      <c r="C207" s="37"/>
    </row>
    <row r="208" spans="2:3">
      <c r="B208" s="37"/>
      <c r="C208" s="37"/>
    </row>
    <row r="209" spans="2:3">
      <c r="B209" s="37"/>
      <c r="C209" s="37"/>
    </row>
  </sheetData>
  <customSheetViews>
    <customSheetView guid="{7B098682-BB6D-4010-8C01-F48C7850988D}" scale="75" fitToPage="1">
      <selection activeCell="C7" sqref="C7:D7"/>
      <pageMargins left="0.70866141732283472" right="0.70866141732283472" top="0.74803149606299213" bottom="0.74803149606299213" header="0.31496062992125984" footer="0.31496062992125984"/>
      <pageSetup paperSize="9" scale="75" orientation="landscape" r:id="rId1"/>
    </customSheetView>
  </customSheetViews>
  <mergeCells count="7">
    <mergeCell ref="C8:D8"/>
    <mergeCell ref="B2:D2"/>
    <mergeCell ref="C6:D6"/>
    <mergeCell ref="C3:D3"/>
    <mergeCell ref="C4:D4"/>
    <mergeCell ref="C5:D5"/>
    <mergeCell ref="C7:D7"/>
  </mergeCell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sheetPr codeName="Sheet2">
    <pageSetUpPr fitToPage="1"/>
  </sheetPr>
  <dimension ref="B2:M861"/>
  <sheetViews>
    <sheetView zoomScale="80" zoomScaleNormal="80" workbookViewId="0">
      <pane xSplit="1" ySplit="8" topLeftCell="B9" activePane="bottomRight" state="frozen"/>
      <selection pane="topRight" activeCell="B1" sqref="B1"/>
      <selection pane="bottomLeft" activeCell="A5" sqref="A5"/>
      <selection pane="bottomRight" activeCell="D4" sqref="D4:K4"/>
    </sheetView>
  </sheetViews>
  <sheetFormatPr defaultRowHeight="12.75"/>
  <cols>
    <col min="1" max="1" width="4.5703125" style="3" customWidth="1"/>
    <col min="2" max="2" width="20.5703125" style="1" customWidth="1"/>
    <col min="3" max="3" width="16.28515625" style="2" customWidth="1"/>
    <col min="4" max="4" width="96.28515625" style="4" customWidth="1"/>
    <col min="5" max="5" width="4.85546875" style="3" customWidth="1"/>
    <col min="6" max="6" width="1.140625" style="3" customWidth="1"/>
    <col min="7" max="7" width="4.28515625" style="3" customWidth="1"/>
    <col min="8" max="8" width="1" style="3" customWidth="1"/>
    <col min="9" max="9" width="5.42578125" style="3" customWidth="1"/>
    <col min="10" max="10" width="1.7109375" style="3" customWidth="1"/>
    <col min="11" max="11" width="126.5703125" style="3" customWidth="1"/>
    <col min="12" max="16384" width="9.140625" style="3"/>
  </cols>
  <sheetData>
    <row r="2" spans="2:13" ht="18.75" customHeight="1" thickBot="1">
      <c r="B2" s="130" t="s">
        <v>830</v>
      </c>
      <c r="C2" s="130"/>
      <c r="D2" s="130"/>
      <c r="E2" s="130"/>
      <c r="F2" s="130"/>
      <c r="G2" s="130"/>
      <c r="H2" s="130"/>
      <c r="I2" s="130"/>
      <c r="J2" s="130"/>
      <c r="K2" s="130"/>
      <c r="M2" s="5"/>
    </row>
    <row r="3" spans="2:13" s="5" customFormat="1" ht="14.25">
      <c r="B3" s="143" t="s">
        <v>763</v>
      </c>
      <c r="C3" s="144"/>
      <c r="D3" s="132"/>
      <c r="E3" s="133"/>
      <c r="F3" s="133"/>
      <c r="G3" s="133"/>
      <c r="H3" s="133"/>
      <c r="I3" s="133"/>
      <c r="J3" s="133"/>
      <c r="K3" s="134"/>
    </row>
    <row r="4" spans="2:13" s="5" customFormat="1" ht="14.25">
      <c r="B4" s="145" t="s">
        <v>831</v>
      </c>
      <c r="C4" s="146"/>
      <c r="D4" s="135"/>
      <c r="E4" s="136"/>
      <c r="F4" s="136"/>
      <c r="G4" s="136"/>
      <c r="H4" s="136"/>
      <c r="I4" s="136"/>
      <c r="J4" s="136"/>
      <c r="K4" s="137"/>
    </row>
    <row r="5" spans="2:13" s="5" customFormat="1" ht="14.25">
      <c r="B5" s="145" t="s">
        <v>832</v>
      </c>
      <c r="C5" s="146"/>
      <c r="D5" s="135"/>
      <c r="E5" s="136"/>
      <c r="F5" s="136"/>
      <c r="G5" s="136"/>
      <c r="H5" s="136"/>
      <c r="I5" s="136"/>
      <c r="J5" s="136"/>
      <c r="K5" s="137"/>
    </row>
    <row r="6" spans="2:13" s="5" customFormat="1" ht="15" thickBot="1">
      <c r="B6" s="147" t="s">
        <v>761</v>
      </c>
      <c r="C6" s="148"/>
      <c r="D6" s="140"/>
      <c r="E6" s="141"/>
      <c r="F6" s="141"/>
      <c r="G6" s="141"/>
      <c r="H6" s="141"/>
      <c r="I6" s="141"/>
      <c r="J6" s="141"/>
      <c r="K6" s="142"/>
    </row>
    <row r="7" spans="2:13" ht="10.5" customHeight="1" thickBot="1"/>
    <row r="8" spans="2:13" ht="96" customHeight="1" thickBot="1">
      <c r="B8" s="7" t="s">
        <v>801</v>
      </c>
      <c r="C8" s="36" t="s">
        <v>746</v>
      </c>
      <c r="D8" s="11" t="s">
        <v>802</v>
      </c>
      <c r="E8" s="8" t="s">
        <v>0</v>
      </c>
      <c r="F8" s="9"/>
      <c r="G8" s="8" t="s">
        <v>1</v>
      </c>
      <c r="H8" s="9"/>
      <c r="I8" s="8" t="s">
        <v>2</v>
      </c>
      <c r="J8" s="10"/>
      <c r="K8" s="72" t="s">
        <v>878</v>
      </c>
      <c r="L8" s="5"/>
    </row>
    <row r="9" spans="2:13" s="5" customFormat="1" ht="12.75" customHeight="1">
      <c r="B9" s="138" t="s">
        <v>821</v>
      </c>
      <c r="C9" s="139"/>
      <c r="D9" s="139"/>
      <c r="E9" s="30"/>
      <c r="F9" s="30"/>
      <c r="G9" s="30"/>
      <c r="H9" s="30"/>
      <c r="I9" s="30"/>
      <c r="J9" s="6"/>
      <c r="K9" s="73"/>
    </row>
    <row r="10" spans="2:13" s="5" customFormat="1" ht="12.75" customHeight="1">
      <c r="B10" s="107"/>
      <c r="C10" s="108"/>
      <c r="D10" s="108"/>
      <c r="E10" s="30"/>
      <c r="F10" s="30"/>
      <c r="G10" s="30"/>
      <c r="H10" s="30"/>
      <c r="I10" s="30"/>
      <c r="J10" s="6"/>
      <c r="K10" s="73"/>
    </row>
    <row r="11" spans="2:13" s="5" customFormat="1" ht="30.75" customHeight="1">
      <c r="B11" s="128" t="s">
        <v>1000</v>
      </c>
      <c r="C11" s="131"/>
      <c r="D11" s="131"/>
      <c r="E11" s="42"/>
      <c r="F11" s="42"/>
      <c r="G11" s="42"/>
      <c r="H11" s="42"/>
      <c r="I11" s="42"/>
      <c r="J11" s="6"/>
      <c r="K11" s="74"/>
    </row>
    <row r="12" spans="2:13" s="5" customFormat="1">
      <c r="B12" s="43"/>
      <c r="C12" s="42"/>
      <c r="D12" s="44"/>
      <c r="E12" s="6"/>
      <c r="F12" s="6"/>
      <c r="G12" s="6"/>
      <c r="H12" s="6"/>
      <c r="I12" s="6"/>
      <c r="J12" s="6"/>
      <c r="K12" s="73"/>
    </row>
    <row r="13" spans="2:13" s="5" customFormat="1">
      <c r="B13" s="43"/>
      <c r="C13" s="45" t="s">
        <v>664</v>
      </c>
      <c r="D13" s="17" t="s">
        <v>1001</v>
      </c>
      <c r="E13" s="6"/>
      <c r="F13" s="6"/>
      <c r="G13" s="6"/>
      <c r="H13" s="6"/>
      <c r="I13" s="6"/>
      <c r="J13" s="6"/>
      <c r="K13" s="74"/>
    </row>
    <row r="14" spans="2:13" s="5" customFormat="1">
      <c r="B14" s="43">
        <v>2.2999999999999998</v>
      </c>
      <c r="C14" s="45"/>
      <c r="D14" s="17" t="s">
        <v>1010</v>
      </c>
      <c r="E14" s="23" t="s">
        <v>884</v>
      </c>
      <c r="F14" s="6"/>
      <c r="G14" s="23" t="s">
        <v>884</v>
      </c>
      <c r="H14" s="6"/>
      <c r="I14" s="6"/>
      <c r="J14" s="6"/>
    </row>
    <row r="15" spans="2:13" s="5" customFormat="1">
      <c r="B15" s="43">
        <v>2.4</v>
      </c>
      <c r="C15" s="45"/>
      <c r="D15" s="17" t="s">
        <v>999</v>
      </c>
      <c r="E15" s="23" t="s">
        <v>884</v>
      </c>
      <c r="F15" s="6"/>
      <c r="G15" s="23" t="s">
        <v>884</v>
      </c>
      <c r="H15" s="6"/>
      <c r="I15" s="6"/>
      <c r="J15" s="6"/>
      <c r="K15" s="12"/>
    </row>
    <row r="16" spans="2:13" s="5" customFormat="1">
      <c r="B16" s="43" t="s">
        <v>93</v>
      </c>
      <c r="C16" s="45"/>
      <c r="D16" s="17" t="s">
        <v>94</v>
      </c>
      <c r="E16" s="23" t="s">
        <v>884</v>
      </c>
      <c r="F16" s="6"/>
      <c r="G16" s="23" t="s">
        <v>884</v>
      </c>
      <c r="H16" s="6"/>
      <c r="I16" s="6"/>
      <c r="J16" s="6"/>
      <c r="K16" s="12"/>
    </row>
    <row r="17" spans="2:11" s="5" customFormat="1">
      <c r="B17" s="43">
        <v>2.8</v>
      </c>
      <c r="C17" s="45"/>
      <c r="D17" s="17" t="s">
        <v>95</v>
      </c>
      <c r="E17" s="23"/>
      <c r="F17" s="6"/>
      <c r="G17" s="23" t="s">
        <v>884</v>
      </c>
      <c r="H17" s="6"/>
      <c r="I17" s="6"/>
      <c r="J17" s="6"/>
      <c r="K17" s="12"/>
    </row>
    <row r="18" spans="2:11" s="5" customFormat="1">
      <c r="B18" s="43"/>
      <c r="C18" s="45"/>
      <c r="D18" s="17"/>
      <c r="E18" s="95"/>
      <c r="F18" s="6"/>
      <c r="G18" s="95"/>
      <c r="H18" s="6"/>
      <c r="I18" s="6"/>
      <c r="J18" s="6"/>
      <c r="K18" s="74"/>
    </row>
    <row r="19" spans="2:11" s="5" customFormat="1" ht="16.5" customHeight="1">
      <c r="B19" s="128" t="s">
        <v>1048</v>
      </c>
      <c r="C19" s="129"/>
      <c r="D19" s="129"/>
      <c r="E19" s="22"/>
      <c r="F19" s="6"/>
      <c r="G19" s="22"/>
      <c r="H19" s="6"/>
      <c r="I19" s="6"/>
      <c r="J19" s="6"/>
      <c r="K19" s="74"/>
    </row>
    <row r="20" spans="2:11" s="5" customFormat="1">
      <c r="B20" s="43"/>
      <c r="C20" s="42"/>
      <c r="D20" s="44"/>
      <c r="E20" s="22"/>
      <c r="F20" s="6"/>
      <c r="G20" s="22"/>
      <c r="H20" s="6"/>
      <c r="I20" s="6"/>
      <c r="J20" s="6"/>
      <c r="K20" s="73"/>
    </row>
    <row r="21" spans="2:11" s="5" customFormat="1" ht="14.25" customHeight="1">
      <c r="B21" s="43"/>
      <c r="C21" s="42" t="s">
        <v>665</v>
      </c>
      <c r="D21" s="44" t="s">
        <v>97</v>
      </c>
      <c r="E21" s="22"/>
      <c r="F21" s="6"/>
      <c r="G21" s="22"/>
      <c r="H21" s="6"/>
      <c r="I21" s="6"/>
      <c r="J21" s="6"/>
      <c r="K21" s="73"/>
    </row>
    <row r="22" spans="2:11" s="5" customFormat="1">
      <c r="B22" s="43"/>
      <c r="C22" s="42"/>
      <c r="D22" s="44"/>
      <c r="E22" s="22"/>
      <c r="F22" s="6"/>
      <c r="G22" s="22"/>
      <c r="H22" s="6"/>
      <c r="I22" s="6"/>
      <c r="J22" s="6"/>
      <c r="K22" s="73"/>
    </row>
    <row r="23" spans="2:11" s="5" customFormat="1">
      <c r="B23" s="43"/>
      <c r="C23" s="46"/>
      <c r="D23" s="44" t="s">
        <v>98</v>
      </c>
      <c r="E23" s="96"/>
      <c r="F23" s="6"/>
      <c r="G23" s="96"/>
      <c r="H23" s="6"/>
      <c r="I23" s="6"/>
      <c r="J23" s="6"/>
      <c r="K23" s="73"/>
    </row>
    <row r="24" spans="2:11" s="5" customFormat="1" ht="27.75" customHeight="1">
      <c r="B24" s="43" t="s">
        <v>960</v>
      </c>
      <c r="C24" s="46"/>
      <c r="D24" s="94" t="s">
        <v>1021</v>
      </c>
      <c r="E24" s="23"/>
      <c r="F24" s="6"/>
      <c r="G24" s="23" t="s">
        <v>884</v>
      </c>
      <c r="H24" s="6"/>
      <c r="I24" s="6"/>
      <c r="J24" s="6"/>
      <c r="K24" s="75"/>
    </row>
    <row r="25" spans="2:11" s="5" customFormat="1" ht="26.25" customHeight="1">
      <c r="B25" s="43" t="s">
        <v>961</v>
      </c>
      <c r="C25" s="46"/>
      <c r="D25" s="94" t="s">
        <v>1022</v>
      </c>
      <c r="E25" s="23"/>
      <c r="F25" s="6"/>
      <c r="G25" s="23" t="s">
        <v>884</v>
      </c>
      <c r="H25" s="6"/>
      <c r="I25" s="6"/>
      <c r="J25" s="6"/>
      <c r="K25" s="75"/>
    </row>
    <row r="26" spans="2:11" s="5" customFormat="1">
      <c r="B26" s="43"/>
      <c r="C26" s="42"/>
      <c r="D26" s="94" t="s">
        <v>1023</v>
      </c>
      <c r="E26" s="97"/>
      <c r="F26" s="6"/>
      <c r="G26" s="97"/>
      <c r="H26" s="6"/>
      <c r="I26" s="6"/>
      <c r="J26" s="6"/>
      <c r="K26" s="73"/>
    </row>
    <row r="27" spans="2:11" s="5" customFormat="1" ht="25.5" customHeight="1">
      <c r="B27" s="43">
        <v>2.13</v>
      </c>
      <c r="C27" s="46"/>
      <c r="D27" s="44" t="s">
        <v>1002</v>
      </c>
      <c r="E27" s="23" t="s">
        <v>884</v>
      </c>
      <c r="F27" s="6"/>
      <c r="G27" s="23" t="s">
        <v>884</v>
      </c>
      <c r="H27" s="6"/>
      <c r="I27" s="6"/>
      <c r="J27" s="6"/>
      <c r="K27" s="75"/>
    </row>
    <row r="28" spans="2:11" s="5" customFormat="1" ht="25.5" customHeight="1">
      <c r="B28" s="43" t="s">
        <v>962</v>
      </c>
      <c r="C28" s="46"/>
      <c r="D28" s="106" t="s">
        <v>1003</v>
      </c>
      <c r="E28" s="23" t="s">
        <v>884</v>
      </c>
      <c r="F28" s="6"/>
      <c r="G28" s="23" t="s">
        <v>884</v>
      </c>
      <c r="H28" s="6"/>
      <c r="I28" s="6"/>
      <c r="J28" s="6"/>
      <c r="K28" s="75"/>
    </row>
    <row r="29" spans="2:11" s="5" customFormat="1">
      <c r="B29" s="43" t="s">
        <v>963</v>
      </c>
      <c r="C29" s="46"/>
      <c r="D29" s="44" t="s">
        <v>1004</v>
      </c>
      <c r="E29" s="23" t="s">
        <v>884</v>
      </c>
      <c r="F29" s="6"/>
      <c r="G29" s="23"/>
      <c r="H29" s="6"/>
      <c r="I29" s="6"/>
      <c r="J29" s="6"/>
      <c r="K29" s="75"/>
    </row>
    <row r="30" spans="2:11" s="5" customFormat="1">
      <c r="B30" s="43" t="s">
        <v>964</v>
      </c>
      <c r="C30" s="46"/>
      <c r="D30" s="44" t="s">
        <v>1005</v>
      </c>
      <c r="E30" s="23"/>
      <c r="F30" s="6"/>
      <c r="G30" s="23"/>
      <c r="H30" s="6"/>
      <c r="I30" s="6"/>
      <c r="J30" s="6"/>
      <c r="K30" s="75"/>
    </row>
    <row r="31" spans="2:11" s="5" customFormat="1" ht="38.25">
      <c r="B31" s="43" t="s">
        <v>965</v>
      </c>
      <c r="C31" s="46"/>
      <c r="D31" s="44" t="s">
        <v>1006</v>
      </c>
      <c r="E31" s="23"/>
      <c r="F31" s="6"/>
      <c r="G31" s="23"/>
      <c r="H31" s="6"/>
      <c r="I31" s="6"/>
      <c r="J31" s="6"/>
      <c r="K31" s="75"/>
    </row>
    <row r="32" spans="2:11" s="5" customFormat="1" ht="27" customHeight="1">
      <c r="B32" s="43" t="s">
        <v>966</v>
      </c>
      <c r="C32" s="46"/>
      <c r="D32" s="44" t="s">
        <v>1007</v>
      </c>
      <c r="E32" s="23"/>
      <c r="F32" s="6"/>
      <c r="G32" s="23"/>
      <c r="H32" s="6"/>
      <c r="I32" s="6"/>
      <c r="J32" s="6"/>
      <c r="K32" s="75"/>
    </row>
    <row r="33" spans="2:11" s="5" customFormat="1">
      <c r="B33" s="43" t="s">
        <v>967</v>
      </c>
      <c r="C33" s="46"/>
      <c r="D33" s="44" t="s">
        <v>1008</v>
      </c>
      <c r="E33" s="23"/>
      <c r="F33" s="6"/>
      <c r="G33" s="23"/>
      <c r="H33" s="6"/>
      <c r="I33" s="6"/>
      <c r="J33" s="6"/>
      <c r="K33" s="75"/>
    </row>
    <row r="34" spans="2:11" s="5" customFormat="1" ht="25.5">
      <c r="B34" s="43" t="s">
        <v>968</v>
      </c>
      <c r="C34" s="46"/>
      <c r="D34" s="44" t="s">
        <v>1009</v>
      </c>
      <c r="E34" s="23"/>
      <c r="F34" s="6"/>
      <c r="G34" s="23"/>
      <c r="H34" s="6"/>
      <c r="I34" s="6"/>
      <c r="J34" s="6"/>
      <c r="K34" s="75"/>
    </row>
    <row r="35" spans="2:11" s="5" customFormat="1" ht="27" customHeight="1">
      <c r="B35" s="43" t="s">
        <v>1011</v>
      </c>
      <c r="C35" s="46"/>
      <c r="D35" s="44" t="s">
        <v>1049</v>
      </c>
      <c r="E35" s="23" t="s">
        <v>884</v>
      </c>
      <c r="F35" s="6"/>
      <c r="G35" s="23" t="s">
        <v>884</v>
      </c>
      <c r="H35" s="6"/>
      <c r="I35" s="12" t="s">
        <v>884</v>
      </c>
      <c r="J35" s="6"/>
      <c r="K35" s="75"/>
    </row>
    <row r="36" spans="2:11" s="5" customFormat="1">
      <c r="B36" s="43"/>
      <c r="C36" s="46"/>
      <c r="D36" s="44"/>
      <c r="E36" s="95"/>
      <c r="F36" s="6"/>
      <c r="G36" s="95"/>
      <c r="H36" s="6"/>
      <c r="I36" s="6"/>
      <c r="J36" s="6"/>
      <c r="K36" s="73"/>
    </row>
    <row r="37" spans="2:11" s="5" customFormat="1" ht="14.25" customHeight="1">
      <c r="B37" s="43" t="s">
        <v>1018</v>
      </c>
      <c r="C37" s="42"/>
      <c r="D37" s="44" t="s">
        <v>110</v>
      </c>
      <c r="E37" s="96"/>
      <c r="F37" s="6"/>
      <c r="G37" s="96"/>
      <c r="H37" s="6"/>
      <c r="I37" s="6"/>
      <c r="J37" s="6"/>
      <c r="K37" s="73"/>
    </row>
    <row r="38" spans="2:11" s="5" customFormat="1" ht="25.5">
      <c r="B38" s="43"/>
      <c r="C38" s="42"/>
      <c r="D38" s="44" t="s">
        <v>1050</v>
      </c>
      <c r="E38" s="23"/>
      <c r="F38" s="6"/>
      <c r="G38" s="23"/>
      <c r="H38" s="6"/>
      <c r="I38" s="6"/>
      <c r="J38" s="6"/>
      <c r="K38" s="75"/>
    </row>
    <row r="39" spans="2:11" s="5" customFormat="1">
      <c r="B39" s="43"/>
      <c r="C39" s="42"/>
      <c r="D39" s="44" t="s">
        <v>885</v>
      </c>
      <c r="E39" s="23"/>
      <c r="F39" s="6"/>
      <c r="G39" s="23"/>
      <c r="H39" s="6"/>
      <c r="I39" s="6"/>
      <c r="J39" s="6"/>
      <c r="K39" s="75"/>
    </row>
    <row r="40" spans="2:11" s="5" customFormat="1" ht="25.5">
      <c r="B40" s="43"/>
      <c r="C40" s="42"/>
      <c r="D40" s="44" t="s">
        <v>925</v>
      </c>
      <c r="E40" s="23" t="s">
        <v>884</v>
      </c>
      <c r="F40" s="6"/>
      <c r="G40" s="95"/>
      <c r="H40" s="73"/>
      <c r="I40" s="12"/>
      <c r="J40" s="6"/>
      <c r="K40" s="75"/>
    </row>
    <row r="41" spans="2:11" s="5" customFormat="1">
      <c r="B41" s="43">
        <v>2.1800000000000002</v>
      </c>
      <c r="C41" s="42"/>
      <c r="D41" s="44" t="s">
        <v>114</v>
      </c>
      <c r="E41" s="97"/>
      <c r="F41" s="6"/>
      <c r="G41" s="96"/>
      <c r="H41" s="6"/>
      <c r="I41" s="6"/>
      <c r="J41" s="6"/>
      <c r="K41" s="73"/>
    </row>
    <row r="42" spans="2:11" s="5" customFormat="1" ht="25.5" customHeight="1">
      <c r="B42" s="43"/>
      <c r="C42" s="42"/>
      <c r="D42" s="44" t="s">
        <v>926</v>
      </c>
      <c r="E42" s="23"/>
      <c r="F42" s="6"/>
      <c r="G42" s="23"/>
      <c r="H42" s="6"/>
      <c r="I42" s="6"/>
      <c r="J42" s="6"/>
      <c r="K42" s="75"/>
    </row>
    <row r="43" spans="2:11" s="5" customFormat="1">
      <c r="B43" s="43"/>
      <c r="C43" s="42"/>
      <c r="D43" s="44"/>
      <c r="E43" s="95"/>
      <c r="F43" s="6"/>
      <c r="G43" s="95"/>
      <c r="H43" s="6"/>
      <c r="I43" s="6"/>
      <c r="J43" s="6"/>
      <c r="K43" s="73"/>
    </row>
    <row r="44" spans="2:11" s="5" customFormat="1" ht="27.75" customHeight="1">
      <c r="B44" s="128" t="s">
        <v>779</v>
      </c>
      <c r="C44" s="129"/>
      <c r="D44" s="129"/>
      <c r="E44" s="22"/>
      <c r="F44" s="6"/>
      <c r="G44" s="22"/>
      <c r="H44" s="6"/>
      <c r="I44" s="6"/>
      <c r="J44" s="6"/>
      <c r="K44" s="73"/>
    </row>
    <row r="45" spans="2:11" s="5" customFormat="1">
      <c r="B45" s="43"/>
      <c r="C45" s="42"/>
      <c r="D45" s="31"/>
      <c r="E45" s="96"/>
      <c r="F45" s="6"/>
      <c r="G45" s="22"/>
      <c r="H45" s="6"/>
      <c r="I45" s="6"/>
      <c r="J45" s="6"/>
      <c r="K45" s="73"/>
    </row>
    <row r="46" spans="2:11" s="5" customFormat="1" ht="63" customHeight="1">
      <c r="B46" s="43">
        <v>2.19</v>
      </c>
      <c r="C46" s="42" t="s">
        <v>96</v>
      </c>
      <c r="D46" s="17" t="s">
        <v>834</v>
      </c>
      <c r="E46" s="23" t="s">
        <v>884</v>
      </c>
      <c r="F46" s="6"/>
      <c r="G46" s="22"/>
      <c r="H46" s="6"/>
      <c r="I46" s="12" t="s">
        <v>884</v>
      </c>
      <c r="J46" s="6"/>
      <c r="K46" s="73"/>
    </row>
    <row r="47" spans="2:11" s="5" customFormat="1" ht="19.5" customHeight="1">
      <c r="B47" s="43"/>
      <c r="C47" s="42"/>
      <c r="D47" s="44"/>
      <c r="E47" s="97"/>
      <c r="F47" s="6"/>
      <c r="G47" s="96"/>
      <c r="H47" s="6"/>
      <c r="I47" s="6"/>
      <c r="J47" s="6"/>
      <c r="K47" s="73"/>
    </row>
    <row r="48" spans="2:11" s="5" customFormat="1" ht="38.25">
      <c r="B48" s="43">
        <v>2.19</v>
      </c>
      <c r="C48" s="42" t="s">
        <v>116</v>
      </c>
      <c r="D48" s="44" t="s">
        <v>118</v>
      </c>
      <c r="E48" s="23"/>
      <c r="F48" s="6"/>
      <c r="G48" s="23"/>
      <c r="H48" s="6"/>
      <c r="I48" s="6"/>
      <c r="J48" s="6"/>
      <c r="K48" s="75"/>
    </row>
    <row r="49" spans="2:11" s="5" customFormat="1">
      <c r="B49" s="43"/>
      <c r="C49" s="42"/>
      <c r="D49" s="44"/>
      <c r="E49" s="95"/>
      <c r="F49" s="6"/>
      <c r="G49" s="97"/>
      <c r="H49" s="6"/>
      <c r="I49" s="6"/>
      <c r="J49" s="6"/>
      <c r="K49" s="74"/>
    </row>
    <row r="50" spans="2:11" s="5" customFormat="1">
      <c r="B50" s="43"/>
      <c r="C50" s="42"/>
      <c r="D50" s="44" t="s">
        <v>119</v>
      </c>
      <c r="E50" s="23" t="s">
        <v>884</v>
      </c>
      <c r="F50" s="6"/>
      <c r="G50" s="23"/>
      <c r="H50" s="6"/>
      <c r="I50" s="6"/>
      <c r="J50" s="6"/>
      <c r="K50" s="75"/>
    </row>
    <row r="51" spans="2:11" s="5" customFormat="1">
      <c r="B51" s="43"/>
      <c r="C51" s="42"/>
      <c r="D51" s="44"/>
      <c r="E51" s="95"/>
      <c r="F51" s="6"/>
      <c r="G51" s="95"/>
      <c r="H51" s="6"/>
      <c r="I51" s="6"/>
      <c r="J51" s="6"/>
      <c r="K51" s="73"/>
    </row>
    <row r="52" spans="2:11" s="5" customFormat="1" ht="25.5">
      <c r="B52" s="110" t="s">
        <v>120</v>
      </c>
      <c r="C52" s="46" t="s">
        <v>117</v>
      </c>
      <c r="D52" s="44" t="s">
        <v>835</v>
      </c>
      <c r="E52" s="96"/>
      <c r="F52" s="6"/>
      <c r="G52" s="96"/>
      <c r="H52" s="6"/>
      <c r="I52" s="6"/>
      <c r="J52" s="6"/>
      <c r="K52" s="73"/>
    </row>
    <row r="53" spans="2:11" s="5" customFormat="1">
      <c r="B53" s="43"/>
      <c r="C53" s="46"/>
      <c r="D53" s="44" t="s">
        <v>121</v>
      </c>
      <c r="E53" s="23"/>
      <c r="F53" s="6"/>
      <c r="G53" s="23" t="s">
        <v>884</v>
      </c>
      <c r="H53" s="6"/>
      <c r="I53" s="12"/>
      <c r="J53" s="6"/>
      <c r="K53" s="75"/>
    </row>
    <row r="54" spans="2:11" s="5" customFormat="1">
      <c r="B54" s="43"/>
      <c r="C54" s="46"/>
      <c r="D54" s="44" t="s">
        <v>122</v>
      </c>
      <c r="E54" s="23"/>
      <c r="F54" s="6"/>
      <c r="G54" s="23" t="s">
        <v>884</v>
      </c>
      <c r="H54" s="6"/>
      <c r="I54" s="12"/>
      <c r="J54" s="6"/>
      <c r="K54" s="75"/>
    </row>
    <row r="55" spans="2:11" s="5" customFormat="1" ht="52.5" customHeight="1">
      <c r="B55" s="43"/>
      <c r="C55" s="42"/>
      <c r="D55" s="44"/>
      <c r="E55" s="95"/>
      <c r="F55" s="6"/>
      <c r="G55" s="95"/>
      <c r="H55" s="6"/>
      <c r="I55" s="6"/>
      <c r="J55" s="6"/>
      <c r="K55" s="73"/>
    </row>
    <row r="56" spans="2:11" s="5" customFormat="1">
      <c r="B56" s="128" t="s">
        <v>764</v>
      </c>
      <c r="C56" s="131"/>
      <c r="D56" s="131"/>
      <c r="E56" s="22"/>
      <c r="F56" s="6"/>
      <c r="G56" s="22"/>
      <c r="H56" s="6"/>
      <c r="I56" s="6"/>
      <c r="J56" s="6"/>
      <c r="K56" s="73"/>
    </row>
    <row r="57" spans="2:11" s="5" customFormat="1">
      <c r="B57" s="43"/>
      <c r="C57" s="42"/>
      <c r="D57" s="44"/>
      <c r="E57" s="22"/>
      <c r="F57" s="6"/>
      <c r="G57" s="22"/>
      <c r="H57" s="6"/>
      <c r="I57" s="6"/>
      <c r="J57" s="6"/>
      <c r="K57" s="73"/>
    </row>
    <row r="58" spans="2:11" s="5" customFormat="1" ht="26.25" customHeight="1">
      <c r="B58" s="128" t="s">
        <v>780</v>
      </c>
      <c r="C58" s="129"/>
      <c r="D58" s="129"/>
      <c r="E58" s="22"/>
      <c r="F58" s="6"/>
      <c r="G58" s="22"/>
      <c r="H58" s="6"/>
      <c r="I58" s="6"/>
      <c r="J58" s="6"/>
      <c r="K58" s="73"/>
    </row>
    <row r="59" spans="2:11" s="5" customFormat="1">
      <c r="B59" s="43"/>
      <c r="C59" s="42"/>
      <c r="D59" s="44"/>
      <c r="E59" s="96"/>
      <c r="F59" s="6"/>
      <c r="G59" s="96"/>
      <c r="H59" s="6"/>
      <c r="I59" s="6"/>
      <c r="J59" s="6"/>
      <c r="K59" s="73"/>
    </row>
    <row r="60" spans="2:11" s="5" customFormat="1" ht="25.5">
      <c r="B60" s="43">
        <v>3.3</v>
      </c>
      <c r="C60" s="42" t="s">
        <v>666</v>
      </c>
      <c r="D60" s="44" t="s">
        <v>123</v>
      </c>
      <c r="E60" s="23"/>
      <c r="F60" s="6"/>
      <c r="G60" s="23"/>
      <c r="H60" s="6"/>
      <c r="I60" s="6"/>
      <c r="J60" s="6"/>
      <c r="K60" s="75"/>
    </row>
    <row r="61" spans="2:11" s="5" customFormat="1">
      <c r="B61" s="43"/>
      <c r="C61" s="42"/>
      <c r="D61" s="44"/>
      <c r="E61" s="95"/>
      <c r="F61" s="6"/>
      <c r="G61" s="95"/>
      <c r="H61" s="6"/>
      <c r="I61" s="6"/>
      <c r="J61" s="6"/>
      <c r="K61" s="73"/>
    </row>
    <row r="62" spans="2:11" s="5" customFormat="1">
      <c r="B62" s="43" t="s">
        <v>124</v>
      </c>
      <c r="C62" s="42" t="s">
        <v>667</v>
      </c>
      <c r="D62" s="44" t="s">
        <v>125</v>
      </c>
      <c r="E62" s="22"/>
      <c r="F62" s="6"/>
      <c r="G62" s="22"/>
      <c r="H62" s="6"/>
      <c r="I62" s="6"/>
      <c r="J62" s="6"/>
      <c r="K62" s="73"/>
    </row>
    <row r="63" spans="2:11" s="5" customFormat="1">
      <c r="B63" s="43"/>
      <c r="C63" s="42"/>
      <c r="D63" s="44"/>
      <c r="E63" s="22"/>
      <c r="F63" s="6"/>
      <c r="G63" s="22"/>
      <c r="H63" s="6"/>
      <c r="I63" s="6"/>
      <c r="J63" s="6"/>
      <c r="K63" s="73"/>
    </row>
    <row r="64" spans="2:11" s="5" customFormat="1">
      <c r="B64" s="43"/>
      <c r="C64" s="42"/>
      <c r="D64" s="17" t="s">
        <v>126</v>
      </c>
      <c r="E64" s="96"/>
      <c r="F64" s="6"/>
      <c r="G64" s="96"/>
      <c r="H64" s="6"/>
      <c r="I64" s="6"/>
      <c r="J64" s="6"/>
      <c r="K64" s="73"/>
    </row>
    <row r="65" spans="2:11" s="5" customFormat="1">
      <c r="B65" s="43"/>
      <c r="C65" s="42"/>
      <c r="D65" s="44" t="s">
        <v>886</v>
      </c>
      <c r="E65" s="23" t="s">
        <v>884</v>
      </c>
      <c r="F65" s="6"/>
      <c r="G65" s="23"/>
      <c r="H65" s="6"/>
      <c r="I65" s="6"/>
      <c r="J65" s="6"/>
      <c r="K65" s="75"/>
    </row>
    <row r="66" spans="2:11" s="5" customFormat="1" ht="27.75" customHeight="1">
      <c r="B66" s="43"/>
      <c r="C66" s="42"/>
      <c r="D66" s="44" t="s">
        <v>927</v>
      </c>
      <c r="E66" s="23"/>
      <c r="F66" s="6"/>
      <c r="G66" s="23"/>
      <c r="H66" s="6"/>
      <c r="I66" s="6"/>
      <c r="J66" s="6"/>
      <c r="K66" s="75"/>
    </row>
    <row r="67" spans="2:11" s="5" customFormat="1">
      <c r="B67" s="43"/>
      <c r="C67" s="42"/>
      <c r="D67" s="44" t="s">
        <v>887</v>
      </c>
      <c r="E67" s="23"/>
      <c r="F67" s="6"/>
      <c r="G67" s="23"/>
      <c r="H67" s="6"/>
      <c r="I67" s="6"/>
      <c r="J67" s="6"/>
      <c r="K67" s="75"/>
    </row>
    <row r="68" spans="2:11" s="5" customFormat="1">
      <c r="B68" s="43"/>
      <c r="C68" s="42"/>
      <c r="D68" s="44" t="s">
        <v>888</v>
      </c>
      <c r="E68" s="23"/>
      <c r="F68" s="6"/>
      <c r="G68" s="23"/>
      <c r="H68" s="6"/>
      <c r="I68" s="6"/>
      <c r="J68" s="6"/>
      <c r="K68" s="75"/>
    </row>
    <row r="69" spans="2:11" s="5" customFormat="1">
      <c r="B69" s="43"/>
      <c r="C69" s="42"/>
      <c r="D69" s="44"/>
      <c r="E69" s="95"/>
      <c r="F69" s="6"/>
      <c r="G69" s="95"/>
      <c r="H69" s="6"/>
      <c r="I69" s="6"/>
      <c r="J69" s="6"/>
      <c r="K69" s="73"/>
    </row>
    <row r="70" spans="2:11" s="5" customFormat="1">
      <c r="B70" s="43"/>
      <c r="C70" s="42"/>
      <c r="D70" s="17" t="s">
        <v>131</v>
      </c>
      <c r="E70" s="96"/>
      <c r="F70" s="6"/>
      <c r="G70" s="96"/>
      <c r="H70" s="6"/>
      <c r="I70" s="6"/>
      <c r="J70" s="6"/>
      <c r="K70" s="73"/>
    </row>
    <row r="71" spans="2:11" s="5" customFormat="1" ht="25.5">
      <c r="B71" s="43"/>
      <c r="C71" s="42"/>
      <c r="D71" s="44" t="s">
        <v>928</v>
      </c>
      <c r="E71" s="23"/>
      <c r="F71" s="6"/>
      <c r="G71" s="23"/>
      <c r="H71" s="6"/>
      <c r="I71" s="6"/>
      <c r="J71" s="6"/>
      <c r="K71" s="75"/>
    </row>
    <row r="72" spans="2:11" s="5" customFormat="1" ht="27" customHeight="1">
      <c r="B72" s="43"/>
      <c r="C72" s="42"/>
      <c r="D72" s="44" t="s">
        <v>929</v>
      </c>
      <c r="E72" s="23"/>
      <c r="F72" s="6"/>
      <c r="G72" s="23"/>
      <c r="H72" s="6"/>
      <c r="I72" s="6"/>
      <c r="J72" s="6"/>
      <c r="K72" s="75"/>
    </row>
    <row r="73" spans="2:11" s="5" customFormat="1">
      <c r="B73" s="43"/>
      <c r="C73" s="42"/>
      <c r="D73" s="44" t="s">
        <v>889</v>
      </c>
      <c r="E73" s="23"/>
      <c r="F73" s="6"/>
      <c r="G73" s="23"/>
      <c r="H73" s="6"/>
      <c r="I73" s="6"/>
      <c r="J73" s="6"/>
      <c r="K73" s="75"/>
    </row>
    <row r="74" spans="2:11" s="5" customFormat="1">
      <c r="B74" s="43"/>
      <c r="C74" s="42"/>
      <c r="D74" s="44" t="s">
        <v>890</v>
      </c>
      <c r="E74" s="23"/>
      <c r="F74" s="6"/>
      <c r="G74" s="23"/>
      <c r="H74" s="6"/>
      <c r="I74" s="6"/>
      <c r="J74" s="6"/>
      <c r="K74" s="75"/>
    </row>
    <row r="75" spans="2:11" s="5" customFormat="1" ht="28.5" customHeight="1">
      <c r="B75" s="43"/>
      <c r="C75" s="42"/>
      <c r="D75" s="44" t="s">
        <v>930</v>
      </c>
      <c r="E75" s="23"/>
      <c r="F75" s="6"/>
      <c r="G75" s="23"/>
      <c r="H75" s="6"/>
      <c r="I75" s="6"/>
      <c r="J75" s="6"/>
      <c r="K75" s="75"/>
    </row>
    <row r="76" spans="2:11" s="5" customFormat="1">
      <c r="B76" s="43"/>
      <c r="C76" s="42"/>
      <c r="D76" s="6" t="s">
        <v>1051</v>
      </c>
      <c r="E76" s="23"/>
      <c r="F76" s="6"/>
      <c r="G76" s="23"/>
      <c r="H76" s="6"/>
      <c r="I76" s="6"/>
      <c r="J76" s="6"/>
      <c r="K76" s="75"/>
    </row>
    <row r="77" spans="2:11" s="5" customFormat="1">
      <c r="B77" s="43"/>
      <c r="C77" s="42"/>
      <c r="D77" s="6"/>
      <c r="E77" s="95"/>
      <c r="F77" s="6"/>
      <c r="G77" s="95"/>
      <c r="H77" s="6"/>
      <c r="I77" s="6"/>
      <c r="J77" s="6"/>
      <c r="K77" s="73"/>
    </row>
    <row r="78" spans="2:11" s="5" customFormat="1">
      <c r="B78" s="43"/>
      <c r="C78" s="42"/>
      <c r="D78" s="17" t="s">
        <v>138</v>
      </c>
      <c r="E78" s="96"/>
      <c r="F78" s="6"/>
      <c r="G78" s="96"/>
      <c r="H78" s="6"/>
      <c r="I78" s="6"/>
      <c r="J78" s="6"/>
      <c r="K78" s="73"/>
    </row>
    <row r="79" spans="2:11" s="5" customFormat="1">
      <c r="B79" s="43"/>
      <c r="C79" s="42"/>
      <c r="D79" s="6" t="s">
        <v>891</v>
      </c>
      <c r="E79" s="23"/>
      <c r="F79" s="6"/>
      <c r="G79" s="23"/>
      <c r="H79" s="6"/>
      <c r="I79" s="6"/>
      <c r="J79" s="6"/>
      <c r="K79" s="75"/>
    </row>
    <row r="80" spans="2:11" s="5" customFormat="1">
      <c r="B80" s="43"/>
      <c r="C80" s="42"/>
      <c r="D80" s="6" t="s">
        <v>892</v>
      </c>
      <c r="E80" s="23" t="s">
        <v>884</v>
      </c>
      <c r="F80" s="6"/>
      <c r="G80" s="23"/>
      <c r="H80" s="6"/>
      <c r="I80" s="6"/>
      <c r="J80" s="6"/>
      <c r="K80" s="75"/>
    </row>
    <row r="81" spans="2:11" s="5" customFormat="1">
      <c r="B81" s="43"/>
      <c r="C81" s="42"/>
      <c r="D81" s="6"/>
      <c r="E81" s="95"/>
      <c r="F81" s="6"/>
      <c r="G81" s="95"/>
      <c r="H81" s="6"/>
      <c r="I81" s="6"/>
      <c r="J81" s="6"/>
      <c r="K81" s="73"/>
    </row>
    <row r="82" spans="2:11" s="5" customFormat="1">
      <c r="B82" s="43"/>
      <c r="C82" s="42"/>
      <c r="D82" s="17" t="s">
        <v>141</v>
      </c>
      <c r="E82" s="96"/>
      <c r="F82" s="6"/>
      <c r="G82" s="96"/>
      <c r="H82" s="6"/>
      <c r="I82" s="6"/>
      <c r="J82" s="6"/>
      <c r="K82" s="73"/>
    </row>
    <row r="83" spans="2:11" s="5" customFormat="1">
      <c r="B83" s="43"/>
      <c r="C83" s="42"/>
      <c r="D83" s="6" t="s">
        <v>893</v>
      </c>
      <c r="E83" s="23" t="s">
        <v>884</v>
      </c>
      <c r="F83" s="6"/>
      <c r="G83" s="23"/>
      <c r="H83" s="6"/>
      <c r="I83" s="6"/>
      <c r="J83" s="6"/>
      <c r="K83" s="75"/>
    </row>
    <row r="84" spans="2:11" s="5" customFormat="1">
      <c r="B84" s="43"/>
      <c r="C84" s="42"/>
      <c r="D84" s="6" t="s">
        <v>894</v>
      </c>
      <c r="E84" s="23"/>
      <c r="F84" s="6"/>
      <c r="G84" s="23"/>
      <c r="H84" s="6"/>
      <c r="I84" s="6"/>
      <c r="J84" s="6"/>
      <c r="K84" s="75"/>
    </row>
    <row r="85" spans="2:11" s="5" customFormat="1">
      <c r="B85" s="43"/>
      <c r="C85" s="42"/>
      <c r="D85" s="6"/>
      <c r="E85" s="97"/>
      <c r="F85" s="6"/>
      <c r="G85" s="97"/>
      <c r="H85" s="6"/>
      <c r="I85" s="6"/>
      <c r="J85" s="6"/>
      <c r="K85" s="73"/>
    </row>
    <row r="86" spans="2:11" s="5" customFormat="1" ht="28.5" customHeight="1">
      <c r="B86" s="43">
        <v>3.6</v>
      </c>
      <c r="C86" s="42" t="s">
        <v>668</v>
      </c>
      <c r="D86" s="44" t="s">
        <v>144</v>
      </c>
      <c r="E86" s="23"/>
      <c r="F86" s="6"/>
      <c r="G86" s="23"/>
      <c r="H86" s="6"/>
      <c r="I86" s="6"/>
      <c r="J86" s="6"/>
      <c r="K86" s="75"/>
    </row>
    <row r="87" spans="2:11" s="5" customFormat="1">
      <c r="B87" s="43"/>
      <c r="C87" s="42"/>
      <c r="D87" s="6"/>
      <c r="E87" s="97"/>
      <c r="F87" s="6"/>
      <c r="G87" s="97"/>
      <c r="H87" s="6"/>
      <c r="I87" s="6"/>
      <c r="J87" s="6"/>
      <c r="K87" s="73"/>
    </row>
    <row r="88" spans="2:11" s="5" customFormat="1" ht="15" customHeight="1">
      <c r="B88" s="43">
        <v>3.8</v>
      </c>
      <c r="C88" s="42" t="s">
        <v>669</v>
      </c>
      <c r="D88" s="44" t="s">
        <v>836</v>
      </c>
      <c r="E88" s="23"/>
      <c r="F88" s="6"/>
      <c r="G88" s="23"/>
      <c r="H88" s="6"/>
      <c r="I88" s="6"/>
      <c r="J88" s="6"/>
      <c r="K88" s="75"/>
    </row>
    <row r="89" spans="2:11" s="5" customFormat="1">
      <c r="B89" s="43"/>
      <c r="C89" s="42"/>
      <c r="D89" s="44" t="s">
        <v>145</v>
      </c>
      <c r="E89" s="97"/>
      <c r="F89" s="6"/>
      <c r="G89" s="97"/>
      <c r="H89" s="6"/>
      <c r="I89" s="6"/>
      <c r="J89" s="6"/>
      <c r="K89" s="73"/>
    </row>
    <row r="90" spans="2:11" s="5" customFormat="1" ht="13.5" customHeight="1">
      <c r="B90" s="43"/>
      <c r="C90" s="42"/>
      <c r="D90" s="44" t="s">
        <v>146</v>
      </c>
      <c r="E90" s="23"/>
      <c r="F90" s="6"/>
      <c r="G90" s="23"/>
      <c r="H90" s="6"/>
      <c r="I90" s="6"/>
      <c r="J90" s="6"/>
      <c r="K90" s="75"/>
    </row>
    <row r="91" spans="2:11" s="5" customFormat="1">
      <c r="B91" s="43"/>
      <c r="C91" s="42"/>
      <c r="D91" s="44" t="s">
        <v>147</v>
      </c>
      <c r="E91" s="23"/>
      <c r="F91" s="6"/>
      <c r="G91" s="23"/>
      <c r="H91" s="6"/>
      <c r="I91" s="6"/>
      <c r="J91" s="6"/>
      <c r="K91" s="75"/>
    </row>
    <row r="92" spans="2:11" s="5" customFormat="1">
      <c r="B92" s="43"/>
      <c r="C92" s="42"/>
      <c r="D92" s="6"/>
      <c r="E92" s="95"/>
      <c r="F92" s="6"/>
      <c r="G92" s="95"/>
      <c r="H92" s="6"/>
      <c r="I92" s="6"/>
      <c r="J92" s="6"/>
      <c r="K92" s="73"/>
    </row>
    <row r="93" spans="2:11" s="5" customFormat="1" ht="12.75" customHeight="1">
      <c r="B93" s="128" t="s">
        <v>765</v>
      </c>
      <c r="C93" s="131"/>
      <c r="D93" s="131"/>
      <c r="E93" s="22"/>
      <c r="F93" s="30"/>
      <c r="G93" s="22"/>
      <c r="H93" s="30"/>
      <c r="I93" s="30"/>
      <c r="J93" s="6"/>
      <c r="K93" s="73"/>
    </row>
    <row r="94" spans="2:11" s="5" customFormat="1">
      <c r="B94" s="43"/>
      <c r="C94" s="42"/>
      <c r="D94" s="44"/>
      <c r="E94" s="22"/>
      <c r="F94" s="6"/>
      <c r="G94" s="22"/>
      <c r="H94" s="6"/>
      <c r="I94" s="6"/>
      <c r="J94" s="6"/>
      <c r="K94" s="73"/>
    </row>
    <row r="95" spans="2:11" s="5" customFormat="1" ht="19.5" customHeight="1">
      <c r="B95" s="128" t="s">
        <v>781</v>
      </c>
      <c r="C95" s="129"/>
      <c r="D95" s="129"/>
      <c r="E95" s="22"/>
      <c r="F95" s="6"/>
      <c r="G95" s="22"/>
      <c r="H95" s="6"/>
      <c r="I95" s="6"/>
      <c r="J95" s="6"/>
      <c r="K95" s="73"/>
    </row>
    <row r="96" spans="2:11" s="5" customFormat="1">
      <c r="B96" s="43"/>
      <c r="C96" s="42"/>
      <c r="D96" s="44"/>
      <c r="E96" s="22"/>
      <c r="F96" s="6"/>
      <c r="G96" s="22"/>
      <c r="H96" s="6"/>
      <c r="I96" s="6"/>
      <c r="J96" s="6"/>
      <c r="K96" s="73"/>
    </row>
    <row r="97" spans="2:12" s="15" customFormat="1">
      <c r="B97" s="43" t="s">
        <v>148</v>
      </c>
      <c r="C97" s="47" t="s">
        <v>670</v>
      </c>
      <c r="D97" s="17" t="s">
        <v>149</v>
      </c>
      <c r="E97" s="96"/>
      <c r="F97" s="14"/>
      <c r="G97" s="96"/>
      <c r="H97" s="14"/>
      <c r="I97" s="14"/>
      <c r="J97" s="14"/>
      <c r="K97" s="76"/>
      <c r="L97" s="5"/>
    </row>
    <row r="98" spans="2:12" s="15" customFormat="1" ht="25.5">
      <c r="B98" s="43"/>
      <c r="C98" s="48"/>
      <c r="D98" s="17" t="s">
        <v>150</v>
      </c>
      <c r="E98" s="23"/>
      <c r="F98" s="6"/>
      <c r="G98" s="23"/>
      <c r="H98" s="6"/>
      <c r="I98" s="6"/>
      <c r="J98" s="6"/>
      <c r="K98" s="75"/>
      <c r="L98" s="5"/>
    </row>
    <row r="99" spans="2:12" s="15" customFormat="1" ht="45.75" customHeight="1">
      <c r="B99" s="43"/>
      <c r="C99" s="48"/>
      <c r="D99" s="17" t="s">
        <v>151</v>
      </c>
      <c r="E99" s="23"/>
      <c r="F99" s="6"/>
      <c r="G99" s="23"/>
      <c r="H99" s="6"/>
      <c r="I99" s="6"/>
      <c r="J99" s="6"/>
      <c r="K99" s="77"/>
      <c r="L99" s="5"/>
    </row>
    <row r="100" spans="2:12" s="15" customFormat="1" ht="25.5" customHeight="1">
      <c r="B100" s="43"/>
      <c r="C100" s="48"/>
      <c r="D100" s="17" t="s">
        <v>152</v>
      </c>
      <c r="E100" s="23"/>
      <c r="F100" s="6"/>
      <c r="G100" s="23"/>
      <c r="H100" s="6"/>
      <c r="I100" s="6"/>
      <c r="J100" s="6"/>
      <c r="K100" s="75"/>
      <c r="L100" s="5"/>
    </row>
    <row r="101" spans="2:12" s="15" customFormat="1">
      <c r="B101" s="43"/>
      <c r="C101" s="48"/>
      <c r="D101" s="17" t="s">
        <v>153</v>
      </c>
      <c r="E101" s="97"/>
      <c r="F101" s="6"/>
      <c r="G101" s="97"/>
      <c r="H101" s="6"/>
      <c r="I101" s="6"/>
      <c r="J101" s="6"/>
      <c r="K101" s="74"/>
      <c r="L101" s="5"/>
    </row>
    <row r="102" spans="2:12" s="15" customFormat="1" ht="25.5">
      <c r="B102" s="43"/>
      <c r="C102" s="48"/>
      <c r="D102" s="17" t="s">
        <v>931</v>
      </c>
      <c r="E102" s="23"/>
      <c r="F102" s="6"/>
      <c r="G102" s="23"/>
      <c r="H102" s="6"/>
      <c r="I102" s="6"/>
      <c r="J102" s="6"/>
      <c r="K102" s="75"/>
      <c r="L102" s="5"/>
    </row>
    <row r="103" spans="2:12" s="15" customFormat="1" ht="16.5" customHeight="1">
      <c r="B103" s="43"/>
      <c r="C103" s="48"/>
      <c r="D103" s="17" t="s">
        <v>895</v>
      </c>
      <c r="E103" s="23"/>
      <c r="F103" s="6"/>
      <c r="G103" s="23"/>
      <c r="H103" s="6"/>
      <c r="I103" s="6"/>
      <c r="J103" s="6"/>
      <c r="K103" s="78"/>
      <c r="L103" s="5"/>
    </row>
    <row r="104" spans="2:12" s="15" customFormat="1">
      <c r="B104" s="43"/>
      <c r="C104" s="48"/>
      <c r="D104" s="17"/>
      <c r="E104" s="95"/>
      <c r="F104" s="14"/>
      <c r="G104" s="95"/>
      <c r="H104" s="14"/>
      <c r="I104" s="14"/>
      <c r="J104" s="14"/>
      <c r="K104" s="76"/>
      <c r="L104" s="5"/>
    </row>
    <row r="105" spans="2:12" s="15" customFormat="1">
      <c r="B105" s="43" t="s">
        <v>156</v>
      </c>
      <c r="C105" s="48" t="s">
        <v>671</v>
      </c>
      <c r="D105" s="17" t="s">
        <v>157</v>
      </c>
      <c r="E105" s="96"/>
      <c r="F105" s="14"/>
      <c r="G105" s="96"/>
      <c r="H105" s="14"/>
      <c r="I105" s="14"/>
      <c r="J105" s="14"/>
      <c r="K105" s="76"/>
      <c r="L105" s="5"/>
    </row>
    <row r="106" spans="2:12" s="15" customFormat="1">
      <c r="B106" s="43"/>
      <c r="C106" s="48"/>
      <c r="D106" s="17" t="s">
        <v>158</v>
      </c>
      <c r="E106" s="23"/>
      <c r="F106" s="6"/>
      <c r="G106" s="23"/>
      <c r="H106" s="6"/>
      <c r="I106" s="6"/>
      <c r="J106" s="6"/>
      <c r="K106" s="75"/>
      <c r="L106" s="5"/>
    </row>
    <row r="107" spans="2:12" s="15" customFormat="1">
      <c r="B107" s="43"/>
      <c r="C107" s="48"/>
      <c r="D107" s="17" t="s">
        <v>159</v>
      </c>
      <c r="E107" s="23"/>
      <c r="F107" s="6"/>
      <c r="G107" s="23"/>
      <c r="H107" s="6"/>
      <c r="I107" s="6"/>
      <c r="J107" s="6"/>
      <c r="K107" s="75"/>
      <c r="L107" s="5"/>
    </row>
    <row r="108" spans="2:12" s="15" customFormat="1" ht="25.5">
      <c r="B108" s="43"/>
      <c r="C108" s="48"/>
      <c r="D108" s="17" t="s">
        <v>160</v>
      </c>
      <c r="E108" s="23"/>
      <c r="F108" s="6"/>
      <c r="G108" s="23"/>
      <c r="H108" s="6"/>
      <c r="I108" s="6"/>
      <c r="J108" s="6"/>
      <c r="K108" s="75"/>
      <c r="L108" s="5"/>
    </row>
    <row r="109" spans="2:12" s="15" customFormat="1" ht="15" customHeight="1">
      <c r="B109" s="43"/>
      <c r="C109" s="48"/>
      <c r="D109" s="17"/>
      <c r="E109" s="95"/>
      <c r="F109" s="14"/>
      <c r="G109" s="95"/>
      <c r="H109" s="14"/>
      <c r="I109" s="14"/>
      <c r="J109" s="14"/>
      <c r="K109" s="76"/>
      <c r="L109" s="5"/>
    </row>
    <row r="110" spans="2:12" s="15" customFormat="1" ht="17.25" customHeight="1">
      <c r="B110" s="128" t="s">
        <v>1052</v>
      </c>
      <c r="C110" s="129"/>
      <c r="D110" s="129"/>
      <c r="E110" s="22"/>
      <c r="F110" s="14"/>
      <c r="G110" s="22"/>
      <c r="H110" s="14"/>
      <c r="I110" s="14"/>
      <c r="J110" s="14"/>
      <c r="K110" s="76"/>
      <c r="L110" s="5"/>
    </row>
    <row r="111" spans="2:12" s="15" customFormat="1">
      <c r="B111" s="43"/>
      <c r="C111" s="48"/>
      <c r="D111" s="17"/>
      <c r="E111" s="22"/>
      <c r="F111" s="14"/>
      <c r="G111" s="22"/>
      <c r="H111" s="14"/>
      <c r="I111" s="14"/>
      <c r="J111" s="14"/>
      <c r="K111" s="76"/>
      <c r="L111" s="5"/>
    </row>
    <row r="112" spans="2:12" s="15" customFormat="1" ht="13.5" customHeight="1">
      <c r="B112" s="43" t="s">
        <v>161</v>
      </c>
      <c r="C112" s="48" t="s">
        <v>855</v>
      </c>
      <c r="D112" s="17" t="s">
        <v>162</v>
      </c>
      <c r="E112" s="96"/>
      <c r="F112" s="14"/>
      <c r="G112" s="96"/>
      <c r="H112" s="14"/>
      <c r="I112" s="14"/>
      <c r="J112" s="14"/>
      <c r="K112" s="76"/>
      <c r="L112" s="5"/>
    </row>
    <row r="113" spans="2:12" s="15" customFormat="1">
      <c r="B113" s="43"/>
      <c r="C113" s="48"/>
      <c r="D113" s="17" t="s">
        <v>163</v>
      </c>
      <c r="E113" s="23"/>
      <c r="F113" s="6"/>
      <c r="G113" s="23"/>
      <c r="H113" s="6"/>
      <c r="I113" s="6"/>
      <c r="J113" s="6"/>
      <c r="K113" s="75"/>
      <c r="L113" s="5"/>
    </row>
    <row r="114" spans="2:12" s="15" customFormat="1">
      <c r="B114" s="43"/>
      <c r="C114" s="48"/>
      <c r="D114" s="17" t="s">
        <v>164</v>
      </c>
      <c r="E114" s="23"/>
      <c r="F114" s="6"/>
      <c r="G114" s="23"/>
      <c r="H114" s="6"/>
      <c r="I114" s="6"/>
      <c r="J114" s="6"/>
      <c r="K114" s="75"/>
      <c r="L114" s="5"/>
    </row>
    <row r="115" spans="2:12" s="15" customFormat="1">
      <c r="B115" s="43"/>
      <c r="C115" s="48"/>
      <c r="D115" s="17" t="s">
        <v>165</v>
      </c>
      <c r="E115" s="23"/>
      <c r="F115" s="6"/>
      <c r="G115" s="23"/>
      <c r="H115" s="6"/>
      <c r="I115" s="6"/>
      <c r="J115" s="6"/>
      <c r="K115" s="75"/>
      <c r="L115" s="5"/>
    </row>
    <row r="116" spans="2:12" s="15" customFormat="1">
      <c r="B116" s="43"/>
      <c r="C116" s="48"/>
      <c r="D116" s="17" t="s">
        <v>166</v>
      </c>
      <c r="E116" s="23"/>
      <c r="F116" s="6"/>
      <c r="G116" s="23"/>
      <c r="H116" s="6"/>
      <c r="I116" s="6"/>
      <c r="J116" s="6"/>
      <c r="K116" s="75"/>
      <c r="L116" s="5"/>
    </row>
    <row r="117" spans="2:12" s="15" customFormat="1">
      <c r="B117" s="43"/>
      <c r="C117" s="48"/>
      <c r="D117" s="17"/>
      <c r="E117" s="97"/>
      <c r="F117" s="14"/>
      <c r="G117" s="97"/>
      <c r="H117" s="14"/>
      <c r="I117" s="14"/>
      <c r="J117" s="14"/>
      <c r="K117" s="76"/>
      <c r="L117" s="5"/>
    </row>
    <row r="118" spans="2:12" s="15" customFormat="1" ht="25.5">
      <c r="B118" s="43" t="s">
        <v>167</v>
      </c>
      <c r="C118" s="48" t="s">
        <v>672</v>
      </c>
      <c r="D118" s="17" t="s">
        <v>168</v>
      </c>
      <c r="E118" s="23"/>
      <c r="F118" s="6"/>
      <c r="G118" s="23"/>
      <c r="H118" s="6"/>
      <c r="I118" s="6"/>
      <c r="J118" s="6"/>
      <c r="K118" s="75"/>
      <c r="L118" s="5"/>
    </row>
    <row r="119" spans="2:12" s="15" customFormat="1">
      <c r="B119" s="43"/>
      <c r="C119" s="48"/>
      <c r="D119" s="17"/>
      <c r="E119" s="95"/>
      <c r="F119" s="14"/>
      <c r="G119" s="95"/>
      <c r="H119" s="14"/>
      <c r="I119" s="14"/>
      <c r="J119" s="14"/>
      <c r="K119" s="76"/>
      <c r="L119" s="5"/>
    </row>
    <row r="120" spans="2:12" s="15" customFormat="1">
      <c r="B120" s="43" t="s">
        <v>1019</v>
      </c>
      <c r="C120" s="48"/>
      <c r="D120" s="17" t="s">
        <v>169</v>
      </c>
      <c r="E120" s="96"/>
      <c r="F120" s="14"/>
      <c r="G120" s="96"/>
      <c r="H120" s="14"/>
      <c r="I120" s="14"/>
      <c r="J120" s="14"/>
      <c r="K120" s="76"/>
      <c r="L120" s="5"/>
    </row>
    <row r="121" spans="2:12" s="15" customFormat="1">
      <c r="B121" s="43"/>
      <c r="C121" s="48"/>
      <c r="D121" s="17" t="s">
        <v>170</v>
      </c>
      <c r="E121" s="23"/>
      <c r="F121" s="6"/>
      <c r="G121" s="23"/>
      <c r="H121" s="6"/>
      <c r="I121" s="6"/>
      <c r="J121" s="6"/>
      <c r="K121" s="75"/>
      <c r="L121" s="5"/>
    </row>
    <row r="122" spans="2:12" s="15" customFormat="1" ht="25.5">
      <c r="B122" s="43"/>
      <c r="C122" s="48"/>
      <c r="D122" s="17" t="s">
        <v>1024</v>
      </c>
      <c r="E122" s="23"/>
      <c r="F122" s="6"/>
      <c r="G122" s="23"/>
      <c r="H122" s="6"/>
      <c r="I122" s="6"/>
      <c r="J122" s="6"/>
      <c r="K122" s="75"/>
      <c r="L122" s="5"/>
    </row>
    <row r="123" spans="2:12" s="15" customFormat="1" ht="15" customHeight="1">
      <c r="B123" s="43"/>
      <c r="C123" s="48"/>
      <c r="D123" s="17" t="s">
        <v>171</v>
      </c>
      <c r="E123" s="23"/>
      <c r="F123" s="6"/>
      <c r="G123" s="23"/>
      <c r="H123" s="6"/>
      <c r="I123" s="6"/>
      <c r="J123" s="6"/>
      <c r="K123" s="75"/>
      <c r="L123" s="5"/>
    </row>
    <row r="124" spans="2:12" s="15" customFormat="1" ht="24" customHeight="1">
      <c r="B124" s="43"/>
      <c r="C124" s="48"/>
      <c r="D124" s="17" t="s">
        <v>172</v>
      </c>
      <c r="E124" s="23"/>
      <c r="F124" s="6"/>
      <c r="G124" s="23"/>
      <c r="H124" s="6"/>
      <c r="I124" s="6"/>
      <c r="J124" s="6"/>
      <c r="K124" s="75"/>
      <c r="L124" s="5"/>
    </row>
    <row r="125" spans="2:12" s="15" customFormat="1">
      <c r="B125" s="43"/>
      <c r="C125" s="48"/>
      <c r="D125" s="17"/>
      <c r="E125" s="95"/>
      <c r="F125" s="14"/>
      <c r="G125" s="95"/>
      <c r="H125" s="14"/>
      <c r="I125" s="14"/>
      <c r="J125" s="14"/>
      <c r="K125" s="76"/>
      <c r="L125" s="5"/>
    </row>
    <row r="126" spans="2:12" s="15" customFormat="1" ht="30.75" customHeight="1">
      <c r="B126" s="128" t="s">
        <v>1053</v>
      </c>
      <c r="C126" s="129"/>
      <c r="D126" s="129"/>
      <c r="E126" s="22"/>
      <c r="F126" s="14"/>
      <c r="G126" s="22"/>
      <c r="H126" s="14"/>
      <c r="I126" s="14"/>
      <c r="J126" s="14"/>
      <c r="K126" s="76"/>
      <c r="L126" s="5"/>
    </row>
    <row r="127" spans="2:12" s="15" customFormat="1">
      <c r="B127" s="43"/>
      <c r="C127" s="48"/>
      <c r="D127" s="17"/>
      <c r="E127" s="96"/>
      <c r="F127" s="14"/>
      <c r="G127" s="96"/>
      <c r="H127" s="14"/>
      <c r="I127" s="14"/>
      <c r="J127" s="14"/>
      <c r="K127" s="76"/>
      <c r="L127" s="5"/>
    </row>
    <row r="128" spans="2:12" s="15" customFormat="1" ht="38.25">
      <c r="B128" s="43" t="s">
        <v>173</v>
      </c>
      <c r="C128" s="48" t="s">
        <v>673</v>
      </c>
      <c r="D128" s="17" t="s">
        <v>1054</v>
      </c>
      <c r="E128" s="23"/>
      <c r="F128" s="6"/>
      <c r="G128" s="23"/>
      <c r="H128" s="6"/>
      <c r="I128" s="6"/>
      <c r="J128" s="6"/>
      <c r="K128" s="75"/>
      <c r="L128" s="5"/>
    </row>
    <row r="129" spans="2:12" s="15" customFormat="1">
      <c r="B129" s="43"/>
      <c r="C129" s="48"/>
      <c r="D129" s="17"/>
      <c r="E129" s="97"/>
      <c r="F129" s="14"/>
      <c r="G129" s="97"/>
      <c r="H129" s="14"/>
      <c r="I129" s="14"/>
      <c r="J129" s="14"/>
      <c r="K129" s="76"/>
      <c r="L129" s="5"/>
    </row>
    <row r="130" spans="2:12" s="15" customFormat="1" ht="25.5">
      <c r="B130" s="43" t="s">
        <v>175</v>
      </c>
      <c r="C130" s="48" t="s">
        <v>674</v>
      </c>
      <c r="D130" s="17" t="s">
        <v>176</v>
      </c>
      <c r="E130" s="23"/>
      <c r="F130" s="6"/>
      <c r="G130" s="23"/>
      <c r="H130" s="6"/>
      <c r="I130" s="6"/>
      <c r="J130" s="6"/>
      <c r="K130" s="75"/>
      <c r="L130" s="5"/>
    </row>
    <row r="131" spans="2:12" s="15" customFormat="1">
      <c r="B131" s="43"/>
      <c r="C131" s="48"/>
      <c r="D131" s="17"/>
      <c r="E131" s="97"/>
      <c r="F131" s="6"/>
      <c r="G131" s="95"/>
      <c r="H131" s="6"/>
      <c r="I131" s="6"/>
      <c r="J131" s="6"/>
      <c r="K131" s="74"/>
      <c r="L131" s="5"/>
    </row>
    <row r="132" spans="2:12" s="15" customFormat="1" ht="68.25" customHeight="1">
      <c r="B132" s="43" t="s">
        <v>177</v>
      </c>
      <c r="C132" s="48" t="s">
        <v>675</v>
      </c>
      <c r="D132" s="17" t="s">
        <v>178</v>
      </c>
      <c r="E132" s="23" t="s">
        <v>884</v>
      </c>
      <c r="F132" s="6"/>
      <c r="G132" s="22"/>
      <c r="H132" s="6"/>
      <c r="I132" s="12" t="s">
        <v>884</v>
      </c>
      <c r="J132" s="6"/>
      <c r="K132" s="73"/>
      <c r="L132" s="5"/>
    </row>
    <row r="133" spans="2:12" s="15" customFormat="1" ht="18.75" customHeight="1">
      <c r="B133" s="43"/>
      <c r="C133" s="48"/>
      <c r="D133" s="17" t="s">
        <v>869</v>
      </c>
      <c r="E133" s="97"/>
      <c r="F133" s="14"/>
      <c r="G133" s="96"/>
      <c r="H133" s="6"/>
      <c r="I133" s="6"/>
      <c r="J133" s="6"/>
      <c r="K133" s="74"/>
      <c r="L133" s="5"/>
    </row>
    <row r="134" spans="2:12" s="15" customFormat="1" ht="25.5">
      <c r="B134" s="43"/>
      <c r="C134" s="48"/>
      <c r="D134" s="17" t="s">
        <v>179</v>
      </c>
      <c r="E134" s="23"/>
      <c r="F134" s="6"/>
      <c r="G134" s="23"/>
      <c r="H134" s="6"/>
      <c r="I134" s="6"/>
      <c r="J134" s="6"/>
      <c r="K134" s="12"/>
      <c r="L134" s="5"/>
    </row>
    <row r="135" spans="2:12" s="15" customFormat="1" ht="38.25">
      <c r="B135" s="43"/>
      <c r="C135" s="48"/>
      <c r="D135" s="17" t="s">
        <v>180</v>
      </c>
      <c r="E135" s="23"/>
      <c r="F135" s="6"/>
      <c r="G135" s="23"/>
      <c r="H135" s="6"/>
      <c r="I135" s="6"/>
      <c r="J135" s="6"/>
      <c r="K135" s="12"/>
      <c r="L135" s="5"/>
    </row>
    <row r="136" spans="2:12" s="15" customFormat="1">
      <c r="B136" s="43"/>
      <c r="C136" s="48"/>
      <c r="D136" s="17"/>
      <c r="E136" s="95"/>
      <c r="F136" s="14"/>
      <c r="G136" s="95"/>
      <c r="H136" s="14"/>
      <c r="I136" s="14"/>
      <c r="J136" s="14"/>
      <c r="K136" s="76"/>
      <c r="L136" s="5"/>
    </row>
    <row r="137" spans="2:12" s="15" customFormat="1" ht="16.5" customHeight="1">
      <c r="B137" s="128" t="s">
        <v>782</v>
      </c>
      <c r="C137" s="129"/>
      <c r="D137" s="129"/>
      <c r="E137" s="22"/>
      <c r="F137" s="14"/>
      <c r="G137" s="22"/>
      <c r="H137" s="14"/>
      <c r="I137" s="14"/>
      <c r="J137" s="14"/>
      <c r="K137" s="76"/>
      <c r="L137" s="5"/>
    </row>
    <row r="138" spans="2:12" s="15" customFormat="1">
      <c r="B138" s="43"/>
      <c r="C138" s="48"/>
      <c r="D138" s="17"/>
      <c r="E138" s="96"/>
      <c r="F138" s="14"/>
      <c r="G138" s="96"/>
      <c r="H138" s="14"/>
      <c r="I138" s="14"/>
      <c r="J138" s="14"/>
      <c r="K138" s="76"/>
      <c r="L138" s="5"/>
    </row>
    <row r="139" spans="2:12" s="15" customFormat="1" ht="38.25">
      <c r="B139" s="43" t="s">
        <v>181</v>
      </c>
      <c r="C139" s="48" t="s">
        <v>676</v>
      </c>
      <c r="D139" s="17" t="s">
        <v>182</v>
      </c>
      <c r="E139" s="23"/>
      <c r="F139" s="6"/>
      <c r="G139" s="23"/>
      <c r="H139" s="6"/>
      <c r="I139" s="6"/>
      <c r="J139" s="6"/>
      <c r="K139" s="75"/>
      <c r="L139" s="5"/>
    </row>
    <row r="140" spans="2:12" s="15" customFormat="1">
      <c r="B140" s="43"/>
      <c r="C140" s="48"/>
      <c r="D140" s="17"/>
      <c r="E140" s="97"/>
      <c r="F140" s="14"/>
      <c r="G140" s="97"/>
      <c r="H140" s="14"/>
      <c r="I140" s="14"/>
      <c r="J140" s="14"/>
      <c r="K140" s="76"/>
      <c r="L140" s="5"/>
    </row>
    <row r="141" spans="2:12" s="15" customFormat="1" ht="25.5">
      <c r="B141" s="43" t="s">
        <v>181</v>
      </c>
      <c r="C141" s="48" t="s">
        <v>677</v>
      </c>
      <c r="D141" s="17" t="s">
        <v>183</v>
      </c>
      <c r="E141" s="23"/>
      <c r="F141" s="6"/>
      <c r="G141" s="23"/>
      <c r="H141" s="6"/>
      <c r="I141" s="6"/>
      <c r="J141" s="6"/>
      <c r="K141" s="75"/>
      <c r="L141" s="5"/>
    </row>
    <row r="142" spans="2:12" s="15" customFormat="1">
      <c r="B142" s="43"/>
      <c r="C142" s="48"/>
      <c r="D142" s="17"/>
      <c r="E142" s="95"/>
      <c r="F142" s="14"/>
      <c r="G142" s="95"/>
      <c r="H142" s="14"/>
      <c r="I142" s="14"/>
      <c r="J142" s="14"/>
      <c r="K142" s="76"/>
      <c r="L142" s="5"/>
    </row>
    <row r="143" spans="2:12" s="15" customFormat="1" ht="18" customHeight="1">
      <c r="B143" s="128" t="s">
        <v>783</v>
      </c>
      <c r="C143" s="129"/>
      <c r="D143" s="129"/>
      <c r="E143" s="22"/>
      <c r="F143" s="14"/>
      <c r="G143" s="22"/>
      <c r="H143" s="14"/>
      <c r="I143" s="14"/>
      <c r="J143" s="14"/>
      <c r="K143" s="76"/>
      <c r="L143" s="5"/>
    </row>
    <row r="144" spans="2:12" s="15" customFormat="1">
      <c r="B144" s="43"/>
      <c r="C144" s="48"/>
      <c r="D144" s="17"/>
      <c r="E144" s="96"/>
      <c r="F144" s="14"/>
      <c r="G144" s="96"/>
      <c r="H144" s="14"/>
      <c r="I144" s="14"/>
      <c r="J144" s="14"/>
      <c r="K144" s="76"/>
      <c r="L144" s="5"/>
    </row>
    <row r="145" spans="2:12" s="15" customFormat="1" ht="39" customHeight="1">
      <c r="B145" s="43" t="s">
        <v>184</v>
      </c>
      <c r="C145" s="48" t="s">
        <v>678</v>
      </c>
      <c r="D145" s="17" t="s">
        <v>185</v>
      </c>
      <c r="E145" s="23"/>
      <c r="F145" s="6"/>
      <c r="G145" s="23"/>
      <c r="H145" s="6"/>
      <c r="I145" s="6"/>
      <c r="J145" s="6"/>
      <c r="K145" s="75"/>
      <c r="L145" s="5"/>
    </row>
    <row r="146" spans="2:12" s="15" customFormat="1">
      <c r="B146" s="43"/>
      <c r="C146" s="48"/>
      <c r="D146" s="17"/>
      <c r="E146" s="95"/>
      <c r="F146" s="14"/>
      <c r="G146" s="95"/>
      <c r="H146" s="14"/>
      <c r="I146" s="14"/>
      <c r="J146" s="14"/>
      <c r="K146" s="76"/>
      <c r="L146" s="5"/>
    </row>
    <row r="147" spans="2:12" s="15" customFormat="1" ht="18" customHeight="1">
      <c r="B147" s="128" t="s">
        <v>784</v>
      </c>
      <c r="C147" s="129"/>
      <c r="D147" s="129"/>
      <c r="E147" s="22"/>
      <c r="F147" s="14"/>
      <c r="G147" s="22"/>
      <c r="H147" s="14"/>
      <c r="I147" s="14"/>
      <c r="J147" s="14"/>
      <c r="K147" s="76"/>
      <c r="L147" s="5"/>
    </row>
    <row r="148" spans="2:12" s="15" customFormat="1">
      <c r="B148" s="43"/>
      <c r="C148" s="48"/>
      <c r="D148" s="17"/>
      <c r="E148" s="96"/>
      <c r="F148" s="14"/>
      <c r="G148" s="22"/>
      <c r="H148" s="14"/>
      <c r="I148" s="14"/>
      <c r="J148" s="14"/>
      <c r="K148" s="76"/>
      <c r="L148" s="5"/>
    </row>
    <row r="149" spans="2:12" s="15" customFormat="1" ht="63.75">
      <c r="B149" s="43" t="s">
        <v>192</v>
      </c>
      <c r="C149" s="48" t="s">
        <v>679</v>
      </c>
      <c r="D149" s="19" t="s">
        <v>856</v>
      </c>
      <c r="E149" s="23" t="s">
        <v>884</v>
      </c>
      <c r="F149" s="6"/>
      <c r="G149" s="22"/>
      <c r="H149" s="6"/>
      <c r="I149" s="12" t="s">
        <v>884</v>
      </c>
      <c r="J149" s="6"/>
      <c r="K149" s="74"/>
      <c r="L149" s="5"/>
    </row>
    <row r="150" spans="2:12" s="15" customFormat="1">
      <c r="B150" s="43"/>
      <c r="C150" s="48"/>
      <c r="D150" s="17"/>
      <c r="E150" s="97"/>
      <c r="F150" s="14"/>
      <c r="G150" s="96"/>
      <c r="H150" s="14"/>
      <c r="I150" s="14"/>
      <c r="J150" s="14"/>
      <c r="K150" s="76"/>
      <c r="L150" s="5"/>
    </row>
    <row r="151" spans="2:12" s="15" customFormat="1" ht="38.25">
      <c r="B151" s="43" t="s">
        <v>206</v>
      </c>
      <c r="C151" s="48" t="s">
        <v>680</v>
      </c>
      <c r="D151" s="17" t="s">
        <v>932</v>
      </c>
      <c r="E151" s="23"/>
      <c r="F151" s="6"/>
      <c r="G151" s="23"/>
      <c r="H151" s="6"/>
      <c r="I151" s="6"/>
      <c r="J151" s="6"/>
      <c r="K151" s="75"/>
      <c r="L151" s="5"/>
    </row>
    <row r="152" spans="2:12" s="15" customFormat="1">
      <c r="B152" s="43"/>
      <c r="C152" s="48"/>
      <c r="D152" s="17"/>
      <c r="E152" s="95"/>
      <c r="F152" s="14"/>
      <c r="G152" s="95"/>
      <c r="H152" s="14"/>
      <c r="I152" s="14"/>
      <c r="J152" s="14"/>
      <c r="K152" s="76"/>
      <c r="L152" s="5"/>
    </row>
    <row r="153" spans="2:12" s="15" customFormat="1" ht="25.5">
      <c r="B153" s="43" t="s">
        <v>193</v>
      </c>
      <c r="C153" s="48" t="s">
        <v>681</v>
      </c>
      <c r="D153" s="17" t="s">
        <v>194</v>
      </c>
      <c r="E153" s="96"/>
      <c r="F153" s="14"/>
      <c r="G153" s="96"/>
      <c r="H153" s="14"/>
      <c r="I153" s="14"/>
      <c r="J153" s="14"/>
      <c r="K153" s="76"/>
      <c r="L153" s="5"/>
    </row>
    <row r="154" spans="2:12" s="15" customFormat="1" ht="28.5" customHeight="1">
      <c r="B154" s="43"/>
      <c r="C154" s="48"/>
      <c r="D154" s="17" t="s">
        <v>195</v>
      </c>
      <c r="E154" s="23"/>
      <c r="F154" s="6"/>
      <c r="G154" s="23"/>
      <c r="H154" s="6"/>
      <c r="I154" s="6"/>
      <c r="J154" s="6"/>
      <c r="K154" s="75"/>
      <c r="L154" s="5"/>
    </row>
    <row r="155" spans="2:12" s="15" customFormat="1" ht="25.5">
      <c r="B155" s="43"/>
      <c r="C155" s="48"/>
      <c r="D155" s="17" t="s">
        <v>196</v>
      </c>
      <c r="E155" s="23"/>
      <c r="F155" s="6"/>
      <c r="G155" s="23"/>
      <c r="H155" s="6"/>
      <c r="I155" s="6"/>
      <c r="J155" s="6"/>
      <c r="K155" s="75"/>
      <c r="L155" s="5"/>
    </row>
    <row r="156" spans="2:12" s="15" customFormat="1">
      <c r="B156" s="43"/>
      <c r="C156" s="48"/>
      <c r="D156" s="17" t="s">
        <v>197</v>
      </c>
      <c r="E156" s="23"/>
      <c r="F156" s="6"/>
      <c r="G156" s="23"/>
      <c r="H156" s="6"/>
      <c r="I156" s="6"/>
      <c r="J156" s="6"/>
      <c r="K156" s="75"/>
      <c r="L156" s="5"/>
    </row>
    <row r="157" spans="2:12" s="15" customFormat="1" ht="25.5">
      <c r="B157" s="43"/>
      <c r="C157" s="48"/>
      <c r="D157" s="17" t="s">
        <v>198</v>
      </c>
      <c r="E157" s="23"/>
      <c r="F157" s="6"/>
      <c r="G157" s="23"/>
      <c r="H157" s="6"/>
      <c r="I157" s="6"/>
      <c r="J157" s="6"/>
      <c r="K157" s="75"/>
      <c r="L157" s="5"/>
    </row>
    <row r="158" spans="2:12" s="15" customFormat="1">
      <c r="B158" s="43"/>
      <c r="C158" s="48"/>
      <c r="D158" s="17"/>
      <c r="E158" s="97"/>
      <c r="F158" s="14"/>
      <c r="G158" s="97"/>
      <c r="H158" s="14"/>
      <c r="I158" s="14"/>
      <c r="J158" s="14"/>
      <c r="K158" s="76"/>
      <c r="L158" s="5"/>
    </row>
    <row r="159" spans="2:12" s="15" customFormat="1" ht="25.5">
      <c r="B159" s="43" t="s">
        <v>199</v>
      </c>
      <c r="C159" s="48" t="s">
        <v>682</v>
      </c>
      <c r="D159" s="17" t="s">
        <v>200</v>
      </c>
      <c r="E159" s="23"/>
      <c r="F159" s="6"/>
      <c r="G159" s="23"/>
      <c r="H159" s="6"/>
      <c r="I159" s="14"/>
      <c r="J159" s="6"/>
      <c r="K159" s="75"/>
      <c r="L159" s="5"/>
    </row>
    <row r="160" spans="2:12" s="15" customFormat="1">
      <c r="B160" s="43"/>
      <c r="C160" s="48"/>
      <c r="D160" s="17"/>
      <c r="E160" s="95"/>
      <c r="F160" s="14"/>
      <c r="G160" s="95"/>
      <c r="H160" s="14"/>
      <c r="I160" s="14"/>
      <c r="J160" s="14"/>
      <c r="K160" s="76"/>
      <c r="L160" s="5"/>
    </row>
    <row r="161" spans="2:12" s="15" customFormat="1">
      <c r="B161" s="43"/>
      <c r="C161" s="48"/>
      <c r="D161" s="17" t="s">
        <v>201</v>
      </c>
      <c r="E161" s="96"/>
      <c r="F161" s="14"/>
      <c r="G161" s="96"/>
      <c r="H161" s="14"/>
      <c r="I161" s="14"/>
      <c r="J161" s="14"/>
      <c r="K161" s="76"/>
      <c r="L161" s="5"/>
    </row>
    <row r="162" spans="2:12" s="15" customFormat="1" ht="29.25" customHeight="1">
      <c r="B162" s="43"/>
      <c r="C162" s="48"/>
      <c r="D162" s="17" t="s">
        <v>202</v>
      </c>
      <c r="E162" s="23"/>
      <c r="F162" s="6"/>
      <c r="G162" s="23"/>
      <c r="H162" s="6"/>
      <c r="I162" s="6"/>
      <c r="J162" s="6"/>
      <c r="K162" s="75"/>
      <c r="L162" s="5"/>
    </row>
    <row r="163" spans="2:12" s="15" customFormat="1" ht="27.75" customHeight="1">
      <c r="B163" s="43"/>
      <c r="C163" s="48"/>
      <c r="D163" s="17" t="s">
        <v>203</v>
      </c>
      <c r="E163" s="23"/>
      <c r="F163" s="6"/>
      <c r="G163" s="23"/>
      <c r="H163" s="6"/>
      <c r="I163" s="6"/>
      <c r="J163" s="6"/>
      <c r="K163" s="75"/>
      <c r="L163" s="5"/>
    </row>
    <row r="164" spans="2:12" s="15" customFormat="1">
      <c r="B164" s="43"/>
      <c r="C164" s="48"/>
      <c r="D164" s="17" t="s">
        <v>204</v>
      </c>
      <c r="E164" s="23"/>
      <c r="F164" s="6"/>
      <c r="G164" s="23"/>
      <c r="H164" s="6"/>
      <c r="I164" s="6"/>
      <c r="J164" s="6"/>
      <c r="K164" s="75"/>
      <c r="L164" s="5"/>
    </row>
    <row r="165" spans="2:12" s="15" customFormat="1">
      <c r="B165" s="43"/>
      <c r="C165" s="48"/>
      <c r="D165" s="17" t="s">
        <v>205</v>
      </c>
      <c r="E165" s="23"/>
      <c r="F165" s="6"/>
      <c r="G165" s="23"/>
      <c r="H165" s="6"/>
      <c r="I165" s="14"/>
      <c r="J165" s="6"/>
      <c r="K165" s="75"/>
      <c r="L165" s="5"/>
    </row>
    <row r="166" spans="2:12" s="15" customFormat="1">
      <c r="B166" s="43"/>
      <c r="C166" s="48"/>
      <c r="D166" s="17"/>
      <c r="E166" s="97"/>
      <c r="F166" s="14"/>
      <c r="G166" s="97"/>
      <c r="H166" s="14"/>
      <c r="I166" s="14"/>
      <c r="J166" s="14"/>
      <c r="K166" s="76"/>
      <c r="L166" s="5"/>
    </row>
    <row r="167" spans="2:12" s="15" customFormat="1" ht="25.5">
      <c r="B167" s="43" t="s">
        <v>207</v>
      </c>
      <c r="C167" s="49" t="s">
        <v>683</v>
      </c>
      <c r="D167" s="17" t="s">
        <v>208</v>
      </c>
      <c r="E167" s="23"/>
      <c r="F167" s="6"/>
      <c r="G167" s="23"/>
      <c r="H167" s="98"/>
      <c r="I167" s="6"/>
      <c r="J167" s="6"/>
      <c r="K167" s="75"/>
      <c r="L167" s="5"/>
    </row>
    <row r="168" spans="2:12" s="15" customFormat="1">
      <c r="B168" s="43"/>
      <c r="C168" s="48"/>
      <c r="D168" s="17"/>
      <c r="E168" s="95"/>
      <c r="F168" s="14"/>
      <c r="G168" s="95"/>
      <c r="H168" s="14"/>
      <c r="I168" s="14"/>
      <c r="J168" s="14"/>
      <c r="K168" s="76"/>
      <c r="L168" s="5"/>
    </row>
    <row r="169" spans="2:12" s="15" customFormat="1" ht="18" customHeight="1">
      <c r="B169" s="128" t="s">
        <v>785</v>
      </c>
      <c r="C169" s="129"/>
      <c r="D169" s="129"/>
      <c r="E169" s="22"/>
      <c r="F169" s="14"/>
      <c r="G169" s="22"/>
      <c r="H169" s="14"/>
      <c r="I169" s="14"/>
      <c r="J169" s="14"/>
      <c r="K169" s="76"/>
      <c r="L169" s="5"/>
    </row>
    <row r="170" spans="2:12" s="15" customFormat="1">
      <c r="B170" s="43"/>
      <c r="C170" s="48"/>
      <c r="D170" s="17"/>
      <c r="E170" s="22"/>
      <c r="F170" s="14"/>
      <c r="G170" s="22"/>
      <c r="H170" s="14"/>
      <c r="I170" s="14"/>
      <c r="J170" s="14"/>
      <c r="K170" s="76"/>
      <c r="L170" s="5"/>
    </row>
    <row r="171" spans="2:12" s="15" customFormat="1" ht="38.25">
      <c r="B171" s="43" t="s">
        <v>209</v>
      </c>
      <c r="C171" s="48" t="s">
        <v>684</v>
      </c>
      <c r="D171" s="17" t="s">
        <v>210</v>
      </c>
      <c r="E171" s="96"/>
      <c r="F171" s="6"/>
      <c r="G171" s="96"/>
      <c r="H171" s="6"/>
      <c r="I171" s="6"/>
      <c r="J171" s="6"/>
      <c r="K171" s="74"/>
      <c r="L171" s="5"/>
    </row>
    <row r="172" spans="2:12" s="15" customFormat="1" ht="29.25" customHeight="1">
      <c r="B172" s="43"/>
      <c r="C172" s="48"/>
      <c r="D172" s="17" t="s">
        <v>933</v>
      </c>
      <c r="E172" s="23"/>
      <c r="F172" s="6"/>
      <c r="G172" s="23"/>
      <c r="H172" s="6"/>
      <c r="I172" s="6"/>
      <c r="J172" s="6"/>
      <c r="K172" s="75"/>
      <c r="L172" s="5"/>
    </row>
    <row r="173" spans="2:12" s="15" customFormat="1">
      <c r="B173" s="43"/>
      <c r="C173" s="48"/>
      <c r="D173" s="17" t="s">
        <v>211</v>
      </c>
      <c r="E173" s="23"/>
      <c r="F173" s="6"/>
      <c r="G173" s="23"/>
      <c r="H173" s="6"/>
      <c r="I173" s="6"/>
      <c r="J173" s="6"/>
      <c r="K173" s="75"/>
      <c r="L173" s="5"/>
    </row>
    <row r="174" spans="2:12" s="15" customFormat="1">
      <c r="B174" s="43"/>
      <c r="C174" s="48"/>
      <c r="D174" s="17" t="s">
        <v>212</v>
      </c>
      <c r="E174" s="23"/>
      <c r="F174" s="6"/>
      <c r="G174" s="23"/>
      <c r="H174" s="6"/>
      <c r="I174" s="6"/>
      <c r="J174" s="6"/>
      <c r="K174" s="75"/>
      <c r="L174" s="5"/>
    </row>
    <row r="175" spans="2:12" s="15" customFormat="1">
      <c r="B175" s="43"/>
      <c r="C175" s="48"/>
      <c r="D175" s="17" t="s">
        <v>213</v>
      </c>
      <c r="E175" s="23"/>
      <c r="F175" s="6"/>
      <c r="G175" s="23"/>
      <c r="H175" s="6"/>
      <c r="I175" s="6"/>
      <c r="J175" s="6"/>
      <c r="K175" s="75"/>
      <c r="L175" s="5"/>
    </row>
    <row r="176" spans="2:12" s="15" customFormat="1" ht="26.25" customHeight="1">
      <c r="B176" s="43"/>
      <c r="C176" s="48"/>
      <c r="D176" s="17" t="s">
        <v>934</v>
      </c>
      <c r="E176" s="95"/>
      <c r="F176" s="6"/>
      <c r="G176" s="95"/>
      <c r="H176" s="6"/>
      <c r="I176" s="6"/>
      <c r="J176" s="6"/>
      <c r="K176" s="75"/>
      <c r="L176" s="5"/>
    </row>
    <row r="177" spans="2:12" s="15" customFormat="1">
      <c r="B177" s="43"/>
      <c r="C177" s="48"/>
      <c r="D177" s="17"/>
      <c r="E177" s="96"/>
      <c r="F177" s="14"/>
      <c r="G177" s="96"/>
      <c r="H177" s="14"/>
      <c r="I177" s="14"/>
      <c r="J177" s="14"/>
      <c r="K177" s="76"/>
      <c r="L177" s="5"/>
    </row>
    <row r="178" spans="2:12" s="15" customFormat="1">
      <c r="B178" s="43" t="s">
        <v>214</v>
      </c>
      <c r="C178" s="48" t="s">
        <v>685</v>
      </c>
      <c r="D178" s="17" t="s">
        <v>215</v>
      </c>
      <c r="E178" s="23"/>
      <c r="F178" s="6"/>
      <c r="G178" s="23"/>
      <c r="H178" s="6"/>
      <c r="I178" s="12"/>
      <c r="J178" s="6"/>
      <c r="K178" s="75"/>
      <c r="L178" s="5"/>
    </row>
    <row r="179" spans="2:12" s="5" customFormat="1">
      <c r="B179" s="43"/>
      <c r="C179" s="50"/>
      <c r="D179" s="51"/>
      <c r="E179" s="95"/>
      <c r="F179" s="6"/>
      <c r="G179" s="95"/>
      <c r="H179" s="6"/>
      <c r="I179" s="6"/>
      <c r="J179" s="6"/>
      <c r="K179" s="73"/>
    </row>
    <row r="180" spans="2:12" s="5" customFormat="1" ht="30" customHeight="1">
      <c r="B180" s="126" t="s">
        <v>786</v>
      </c>
      <c r="C180" s="127"/>
      <c r="D180" s="127"/>
      <c r="E180" s="22"/>
      <c r="F180" s="14"/>
      <c r="G180" s="22"/>
      <c r="H180" s="14"/>
      <c r="I180" s="14"/>
      <c r="J180" s="6"/>
      <c r="K180" s="73"/>
    </row>
    <row r="181" spans="2:12" s="5" customFormat="1">
      <c r="B181" s="43"/>
      <c r="C181" s="45"/>
      <c r="D181" s="20"/>
      <c r="E181" s="96"/>
      <c r="F181" s="14"/>
      <c r="G181" s="22"/>
      <c r="H181" s="14"/>
      <c r="I181" s="14"/>
      <c r="J181" s="6"/>
      <c r="K181" s="73"/>
    </row>
    <row r="182" spans="2:12" s="5" customFormat="1" ht="51">
      <c r="B182" s="43" t="s">
        <v>217</v>
      </c>
      <c r="C182" s="45" t="s">
        <v>686</v>
      </c>
      <c r="D182" s="19" t="s">
        <v>216</v>
      </c>
      <c r="E182" s="23" t="s">
        <v>884</v>
      </c>
      <c r="F182" s="14"/>
      <c r="G182" s="22"/>
      <c r="H182" s="14"/>
      <c r="I182" s="12" t="s">
        <v>884</v>
      </c>
      <c r="J182" s="6"/>
      <c r="K182" s="76"/>
    </row>
    <row r="183" spans="2:12" s="5" customFormat="1">
      <c r="B183" s="43"/>
      <c r="C183" s="42"/>
      <c r="D183" s="17"/>
      <c r="E183" s="97"/>
      <c r="F183" s="6"/>
      <c r="G183" s="96"/>
      <c r="H183" s="6"/>
      <c r="I183" s="6"/>
      <c r="J183" s="6"/>
      <c r="K183" s="73"/>
    </row>
    <row r="184" spans="2:12" s="5" customFormat="1">
      <c r="B184" s="43" t="s">
        <v>217</v>
      </c>
      <c r="C184" s="42" t="s">
        <v>687</v>
      </c>
      <c r="D184" s="17" t="s">
        <v>218</v>
      </c>
      <c r="E184" s="23"/>
      <c r="F184" s="6"/>
      <c r="G184" s="23"/>
      <c r="H184" s="6"/>
      <c r="I184" s="6"/>
      <c r="J184" s="6"/>
      <c r="K184" s="75"/>
    </row>
    <row r="185" spans="2:12" s="5" customFormat="1">
      <c r="B185" s="43"/>
      <c r="C185" s="42"/>
      <c r="D185" s="17"/>
      <c r="E185" s="95"/>
      <c r="F185" s="6"/>
      <c r="G185" s="95"/>
      <c r="H185" s="6"/>
      <c r="I185" s="6"/>
      <c r="J185" s="6"/>
      <c r="K185" s="73"/>
    </row>
    <row r="186" spans="2:12" s="5" customFormat="1">
      <c r="B186" s="43"/>
      <c r="C186" s="42" t="s">
        <v>688</v>
      </c>
      <c r="D186" s="17" t="s">
        <v>219</v>
      </c>
      <c r="E186" s="22"/>
      <c r="F186" s="6"/>
      <c r="G186" s="22"/>
      <c r="H186" s="6"/>
      <c r="I186" s="6"/>
      <c r="J186" s="6"/>
      <c r="K186" s="73"/>
    </row>
    <row r="187" spans="2:12" s="5" customFormat="1">
      <c r="B187" s="43" t="s">
        <v>220</v>
      </c>
      <c r="C187" s="42"/>
      <c r="D187" s="17" t="s">
        <v>221</v>
      </c>
      <c r="E187" s="96"/>
      <c r="F187" s="6"/>
      <c r="G187" s="96"/>
      <c r="H187" s="6"/>
      <c r="I187" s="6"/>
      <c r="J187" s="6"/>
      <c r="K187" s="73"/>
    </row>
    <row r="188" spans="2:12" s="5" customFormat="1">
      <c r="B188" s="43"/>
      <c r="C188" s="42"/>
      <c r="D188" s="17" t="s">
        <v>896</v>
      </c>
      <c r="E188" s="23"/>
      <c r="F188" s="6"/>
      <c r="G188" s="23"/>
      <c r="H188" s="6"/>
      <c r="I188" s="6"/>
      <c r="J188" s="6"/>
      <c r="K188" s="75"/>
    </row>
    <row r="189" spans="2:12" s="5" customFormat="1" ht="14.25" customHeight="1">
      <c r="B189" s="43" t="s">
        <v>223</v>
      </c>
      <c r="C189" s="42"/>
      <c r="D189" s="17" t="s">
        <v>224</v>
      </c>
      <c r="E189" s="97"/>
      <c r="F189" s="6"/>
      <c r="G189" s="97"/>
      <c r="H189" s="6"/>
      <c r="I189" s="6"/>
      <c r="J189" s="6"/>
      <c r="K189" s="73"/>
    </row>
    <row r="190" spans="2:12" s="5" customFormat="1">
      <c r="B190" s="43"/>
      <c r="C190" s="42"/>
      <c r="D190" s="17" t="s">
        <v>897</v>
      </c>
      <c r="E190" s="23"/>
      <c r="F190" s="6"/>
      <c r="G190" s="23"/>
      <c r="H190" s="6"/>
      <c r="I190" s="12"/>
      <c r="J190" s="6"/>
      <c r="K190" s="75"/>
    </row>
    <row r="191" spans="2:12" s="5" customFormat="1">
      <c r="B191" s="43"/>
      <c r="C191" s="42"/>
      <c r="D191" s="17" t="s">
        <v>898</v>
      </c>
      <c r="E191" s="23"/>
      <c r="F191" s="6"/>
      <c r="G191" s="23"/>
      <c r="H191" s="6"/>
      <c r="I191" s="12"/>
      <c r="J191" s="6"/>
      <c r="K191" s="75"/>
    </row>
    <row r="192" spans="2:12" s="5" customFormat="1" ht="15.75" customHeight="1">
      <c r="B192" s="43" t="s">
        <v>227</v>
      </c>
      <c r="C192" s="42"/>
      <c r="D192" s="17" t="s">
        <v>228</v>
      </c>
      <c r="E192" s="23"/>
      <c r="F192" s="6"/>
      <c r="G192" s="23"/>
      <c r="H192" s="6"/>
      <c r="I192" s="12"/>
      <c r="J192" s="6"/>
      <c r="K192" s="75"/>
    </row>
    <row r="193" spans="2:11" s="5" customFormat="1" ht="26.25" customHeight="1">
      <c r="B193" s="43"/>
      <c r="C193" s="42"/>
      <c r="D193" s="17" t="s">
        <v>919</v>
      </c>
      <c r="E193" s="95"/>
      <c r="F193" s="6"/>
      <c r="G193" s="95"/>
      <c r="H193" s="6"/>
      <c r="I193" s="6"/>
      <c r="J193" s="6"/>
      <c r="K193" s="74"/>
    </row>
    <row r="194" spans="2:11" s="5" customFormat="1" ht="25.5">
      <c r="B194" s="43"/>
      <c r="C194" s="42"/>
      <c r="D194" s="17" t="s">
        <v>1055</v>
      </c>
      <c r="E194" s="22"/>
      <c r="F194" s="6"/>
      <c r="G194" s="22"/>
      <c r="H194" s="6"/>
      <c r="I194" s="6"/>
      <c r="J194" s="6"/>
      <c r="K194" s="74"/>
    </row>
    <row r="195" spans="2:11" s="5" customFormat="1" ht="25.5">
      <c r="B195" s="43"/>
      <c r="C195" s="42"/>
      <c r="D195" s="17" t="s">
        <v>1056</v>
      </c>
      <c r="E195" s="22"/>
      <c r="F195" s="6"/>
      <c r="G195" s="22"/>
      <c r="H195" s="6"/>
      <c r="I195" s="6"/>
      <c r="J195" s="6"/>
      <c r="K195" s="74"/>
    </row>
    <row r="196" spans="2:11" s="5" customFormat="1">
      <c r="B196" s="43"/>
      <c r="C196" s="42"/>
      <c r="D196" s="17" t="s">
        <v>3</v>
      </c>
      <c r="E196" s="22"/>
      <c r="F196" s="6"/>
      <c r="G196" s="22"/>
      <c r="H196" s="6"/>
      <c r="I196" s="6"/>
      <c r="J196" s="6"/>
      <c r="K196" s="75"/>
    </row>
    <row r="197" spans="2:11" s="5" customFormat="1">
      <c r="B197" s="43"/>
      <c r="C197" s="42"/>
      <c r="D197" s="17"/>
      <c r="E197" s="22"/>
      <c r="F197" s="6"/>
      <c r="G197" s="22"/>
      <c r="H197" s="6"/>
      <c r="I197" s="6"/>
      <c r="J197" s="6"/>
      <c r="K197" s="73"/>
    </row>
    <row r="198" spans="2:11" s="5" customFormat="1">
      <c r="B198" s="43"/>
      <c r="C198" s="42" t="s">
        <v>689</v>
      </c>
      <c r="D198" s="17" t="s">
        <v>232</v>
      </c>
      <c r="E198" s="22"/>
      <c r="F198" s="6"/>
      <c r="G198" s="22"/>
      <c r="H198" s="6"/>
      <c r="I198" s="6"/>
      <c r="J198" s="6"/>
      <c r="K198" s="73"/>
    </row>
    <row r="199" spans="2:11" s="5" customFormat="1">
      <c r="B199" s="43" t="s">
        <v>233</v>
      </c>
      <c r="C199" s="42"/>
      <c r="D199" s="17" t="s">
        <v>234</v>
      </c>
      <c r="E199" s="96"/>
      <c r="F199" s="6"/>
      <c r="G199" s="96"/>
      <c r="H199" s="6"/>
      <c r="I199" s="6"/>
      <c r="J199" s="6"/>
      <c r="K199" s="73"/>
    </row>
    <row r="200" spans="2:11" s="5" customFormat="1" ht="27.75" customHeight="1">
      <c r="B200" s="43"/>
      <c r="C200" s="42"/>
      <c r="D200" s="17" t="s">
        <v>917</v>
      </c>
      <c r="E200" s="23" t="s">
        <v>884</v>
      </c>
      <c r="F200" s="6"/>
      <c r="G200" s="23"/>
      <c r="H200" s="6"/>
      <c r="I200" s="12"/>
      <c r="J200" s="6"/>
      <c r="K200" s="75"/>
    </row>
    <row r="201" spans="2:11" s="5" customFormat="1">
      <c r="B201" s="43" t="s">
        <v>236</v>
      </c>
      <c r="C201" s="42"/>
      <c r="D201" s="17" t="s">
        <v>237</v>
      </c>
      <c r="E201" s="23" t="s">
        <v>884</v>
      </c>
      <c r="F201" s="6"/>
      <c r="G201" s="23"/>
      <c r="H201" s="6"/>
      <c r="I201" s="12"/>
      <c r="J201" s="6"/>
      <c r="K201" s="75"/>
    </row>
    <row r="202" spans="2:11" s="5" customFormat="1" ht="27" customHeight="1">
      <c r="B202" s="43"/>
      <c r="C202" s="42"/>
      <c r="D202" s="17" t="s">
        <v>918</v>
      </c>
      <c r="E202" s="95"/>
      <c r="F202" s="6"/>
      <c r="G202" s="95"/>
      <c r="H202" s="6"/>
      <c r="I202" s="6"/>
      <c r="J202" s="6"/>
      <c r="K202" s="74"/>
    </row>
    <row r="203" spans="2:11" s="5" customFormat="1">
      <c r="B203" s="43"/>
      <c r="C203" s="42"/>
      <c r="D203" s="17" t="s">
        <v>899</v>
      </c>
      <c r="E203" s="22"/>
      <c r="F203" s="6"/>
      <c r="G203" s="22"/>
      <c r="H203" s="6"/>
      <c r="I203" s="6"/>
      <c r="J203" s="6"/>
      <c r="K203" s="74"/>
    </row>
    <row r="204" spans="2:11" s="5" customFormat="1">
      <c r="B204" s="43"/>
      <c r="C204" s="42"/>
      <c r="D204" s="17" t="s">
        <v>900</v>
      </c>
      <c r="E204" s="22"/>
      <c r="F204" s="6"/>
      <c r="G204" s="22"/>
      <c r="H204" s="6"/>
      <c r="I204" s="6"/>
      <c r="J204" s="6"/>
      <c r="K204" s="74"/>
    </row>
    <row r="205" spans="2:11" s="5" customFormat="1" ht="25.5">
      <c r="B205" s="43"/>
      <c r="C205" s="42"/>
      <c r="D205" s="17" t="s">
        <v>1034</v>
      </c>
      <c r="E205" s="22"/>
      <c r="F205" s="6"/>
      <c r="G205" s="22"/>
      <c r="H205" s="6"/>
      <c r="I205" s="6"/>
      <c r="J205" s="6"/>
      <c r="K205" s="74"/>
    </row>
    <row r="206" spans="2:11" s="5" customFormat="1">
      <c r="B206" s="43"/>
      <c r="C206" s="42"/>
      <c r="D206" s="17" t="s">
        <v>3</v>
      </c>
      <c r="E206" s="22"/>
      <c r="F206" s="6"/>
      <c r="G206" s="22"/>
      <c r="H206" s="6"/>
      <c r="I206" s="6"/>
      <c r="J206" s="6"/>
      <c r="K206" s="75"/>
    </row>
    <row r="207" spans="2:11" s="5" customFormat="1">
      <c r="B207" s="43"/>
      <c r="C207" s="42"/>
      <c r="D207" s="17"/>
      <c r="E207" s="96"/>
      <c r="F207" s="6"/>
      <c r="G207" s="96"/>
      <c r="H207" s="6"/>
      <c r="I207" s="6"/>
      <c r="J207" s="6"/>
      <c r="K207" s="73"/>
    </row>
    <row r="208" spans="2:11" s="5" customFormat="1" ht="18" customHeight="1">
      <c r="B208" s="43" t="s">
        <v>241</v>
      </c>
      <c r="C208" s="42" t="s">
        <v>690</v>
      </c>
      <c r="D208" s="17" t="s">
        <v>242</v>
      </c>
      <c r="E208" s="23"/>
      <c r="F208" s="6"/>
      <c r="G208" s="23"/>
      <c r="H208" s="6"/>
      <c r="I208" s="6"/>
      <c r="J208" s="6"/>
      <c r="K208" s="75"/>
    </row>
    <row r="209" spans="2:12" s="5" customFormat="1">
      <c r="B209" s="43"/>
      <c r="C209" s="42"/>
      <c r="D209" s="17"/>
      <c r="E209" s="95"/>
      <c r="F209" s="6"/>
      <c r="G209" s="95"/>
      <c r="H209" s="6"/>
      <c r="I209" s="6"/>
      <c r="J209" s="6"/>
      <c r="K209" s="73"/>
    </row>
    <row r="210" spans="2:12" s="5" customFormat="1" ht="76.5">
      <c r="B210" s="99" t="s">
        <v>243</v>
      </c>
      <c r="C210" s="42"/>
      <c r="D210" s="17" t="s">
        <v>1058</v>
      </c>
      <c r="E210" s="22"/>
      <c r="F210" s="6"/>
      <c r="G210" s="22"/>
      <c r="H210" s="6"/>
      <c r="I210" s="6"/>
      <c r="J210" s="6"/>
      <c r="K210" s="75"/>
    </row>
    <row r="211" spans="2:12" s="5" customFormat="1">
      <c r="B211" s="43"/>
      <c r="C211" s="42"/>
      <c r="D211" s="17"/>
      <c r="E211" s="96"/>
      <c r="F211" s="6"/>
      <c r="G211" s="96"/>
      <c r="H211" s="6"/>
      <c r="I211" s="6"/>
      <c r="J211" s="6"/>
      <c r="K211" s="73"/>
    </row>
    <row r="212" spans="2:12" s="5" customFormat="1" ht="26.25" customHeight="1">
      <c r="B212" s="43" t="s">
        <v>245</v>
      </c>
      <c r="C212" s="42" t="s">
        <v>691</v>
      </c>
      <c r="D212" s="17" t="s">
        <v>246</v>
      </c>
      <c r="E212" s="23"/>
      <c r="F212" s="6"/>
      <c r="G212" s="23"/>
      <c r="H212" s="6"/>
      <c r="I212" s="12"/>
      <c r="J212" s="6"/>
      <c r="K212" s="75"/>
    </row>
    <row r="213" spans="2:12" s="5" customFormat="1">
      <c r="B213" s="43"/>
      <c r="C213" s="42"/>
      <c r="D213" s="17"/>
      <c r="E213" s="97"/>
      <c r="F213" s="6"/>
      <c r="G213" s="97"/>
      <c r="H213" s="6"/>
      <c r="I213" s="6"/>
      <c r="J213" s="6"/>
      <c r="K213" s="73"/>
    </row>
    <row r="214" spans="2:12" s="5" customFormat="1" ht="25.5">
      <c r="B214" s="43" t="s">
        <v>247</v>
      </c>
      <c r="C214" s="42" t="s">
        <v>692</v>
      </c>
      <c r="D214" s="17" t="s">
        <v>248</v>
      </c>
      <c r="E214" s="23"/>
      <c r="F214" s="6"/>
      <c r="G214" s="23"/>
      <c r="H214" s="6"/>
      <c r="I214" s="6"/>
      <c r="J214" s="6"/>
      <c r="K214" s="75"/>
    </row>
    <row r="215" spans="2:12" s="5" customFormat="1" ht="25.5">
      <c r="B215" s="43"/>
      <c r="C215" s="42"/>
      <c r="D215" s="17" t="s">
        <v>249</v>
      </c>
      <c r="E215" s="95"/>
      <c r="F215" s="6"/>
      <c r="G215" s="95"/>
      <c r="H215" s="6"/>
      <c r="I215" s="6"/>
      <c r="J215" s="6"/>
      <c r="K215" s="75"/>
    </row>
    <row r="216" spans="2:12" s="5" customFormat="1">
      <c r="B216" s="43"/>
      <c r="C216" s="42"/>
      <c r="D216" s="44"/>
      <c r="E216" s="22"/>
      <c r="F216" s="6"/>
      <c r="G216" s="22"/>
      <c r="H216" s="6"/>
      <c r="I216" s="6"/>
      <c r="J216" s="6"/>
      <c r="K216" s="73"/>
    </row>
    <row r="217" spans="2:12" s="18" customFormat="1" ht="28.5" customHeight="1">
      <c r="B217" s="126" t="s">
        <v>787</v>
      </c>
      <c r="C217" s="127"/>
      <c r="D217" s="127"/>
      <c r="E217" s="22"/>
      <c r="F217" s="14"/>
      <c r="G217" s="22"/>
      <c r="H217" s="14"/>
      <c r="I217" s="14"/>
      <c r="J217" s="6"/>
      <c r="K217" s="73"/>
      <c r="L217" s="5"/>
    </row>
    <row r="218" spans="2:12" s="5" customFormat="1">
      <c r="B218" s="43"/>
      <c r="C218" s="42"/>
      <c r="D218" s="44"/>
      <c r="E218" s="96"/>
      <c r="F218" s="6"/>
      <c r="G218" s="96"/>
      <c r="H218" s="6"/>
      <c r="I218" s="6"/>
      <c r="J218" s="6"/>
      <c r="K218" s="73"/>
    </row>
    <row r="219" spans="2:12" s="5" customFormat="1" ht="25.5">
      <c r="B219" s="43" t="s">
        <v>250</v>
      </c>
      <c r="C219" s="42" t="s">
        <v>693</v>
      </c>
      <c r="D219" s="44" t="s">
        <v>251</v>
      </c>
      <c r="E219" s="23"/>
      <c r="F219" s="6"/>
      <c r="G219" s="23"/>
      <c r="H219" s="6"/>
      <c r="I219" s="6"/>
      <c r="J219" s="6"/>
      <c r="K219" s="75"/>
    </row>
    <row r="220" spans="2:12" s="5" customFormat="1">
      <c r="B220" s="43"/>
      <c r="C220" s="42"/>
      <c r="D220" s="44"/>
      <c r="E220" s="97"/>
      <c r="F220" s="6"/>
      <c r="G220" s="97"/>
      <c r="H220" s="6"/>
      <c r="I220" s="6"/>
      <c r="J220" s="6"/>
      <c r="K220" s="73"/>
    </row>
    <row r="221" spans="2:12" s="5" customFormat="1" ht="25.5">
      <c r="B221" s="43" t="s">
        <v>252</v>
      </c>
      <c r="C221" s="42" t="s">
        <v>694</v>
      </c>
      <c r="D221" s="44" t="s">
        <v>253</v>
      </c>
      <c r="E221" s="23"/>
      <c r="F221" s="6"/>
      <c r="G221" s="23"/>
      <c r="H221" s="6"/>
      <c r="I221" s="6"/>
      <c r="J221" s="6"/>
      <c r="K221" s="75"/>
    </row>
    <row r="222" spans="2:12" s="5" customFormat="1">
      <c r="B222" s="43"/>
      <c r="C222" s="42"/>
      <c r="D222" s="44"/>
      <c r="E222" s="95"/>
      <c r="F222" s="6"/>
      <c r="G222" s="95"/>
      <c r="H222" s="6"/>
      <c r="I222" s="6"/>
      <c r="J222" s="6"/>
      <c r="K222" s="73"/>
    </row>
    <row r="223" spans="2:12" s="5" customFormat="1">
      <c r="B223" s="52" t="s">
        <v>254</v>
      </c>
      <c r="C223" s="53"/>
      <c r="D223" s="17"/>
      <c r="E223" s="22"/>
      <c r="F223" s="6"/>
      <c r="G223" s="22"/>
      <c r="H223" s="6"/>
      <c r="I223" s="6"/>
      <c r="J223" s="6"/>
      <c r="K223" s="73"/>
    </row>
    <row r="224" spans="2:12" s="5" customFormat="1">
      <c r="B224" s="43"/>
      <c r="C224" s="53"/>
      <c r="D224" s="17"/>
      <c r="E224" s="96"/>
      <c r="F224" s="6"/>
      <c r="G224" s="22"/>
      <c r="H224" s="6"/>
      <c r="I224" s="6"/>
      <c r="J224" s="6"/>
      <c r="K224" s="73"/>
    </row>
    <row r="225" spans="2:11" s="5" customFormat="1" ht="51">
      <c r="B225" s="43" t="s">
        <v>257</v>
      </c>
      <c r="C225" s="48" t="s">
        <v>695</v>
      </c>
      <c r="D225" s="19" t="s">
        <v>255</v>
      </c>
      <c r="E225" s="23" t="s">
        <v>884</v>
      </c>
      <c r="F225" s="14"/>
      <c r="G225" s="22"/>
      <c r="H225" s="14"/>
      <c r="I225" s="12" t="s">
        <v>884</v>
      </c>
      <c r="J225" s="6"/>
      <c r="K225" s="76"/>
    </row>
    <row r="226" spans="2:11" s="5" customFormat="1">
      <c r="B226" s="43"/>
      <c r="C226" s="42"/>
      <c r="D226" s="17"/>
      <c r="E226" s="95"/>
      <c r="F226" s="6"/>
      <c r="G226" s="22"/>
      <c r="H226" s="6"/>
      <c r="I226" s="6"/>
      <c r="J226" s="6"/>
      <c r="K226" s="73"/>
    </row>
    <row r="227" spans="2:11" s="5" customFormat="1" ht="25.5">
      <c r="B227" s="43"/>
      <c r="C227" s="42" t="s">
        <v>696</v>
      </c>
      <c r="D227" s="17" t="s">
        <v>256</v>
      </c>
      <c r="E227" s="96"/>
      <c r="F227" s="6"/>
      <c r="G227" s="96"/>
      <c r="H227" s="6"/>
      <c r="I227" s="6"/>
      <c r="J227" s="6"/>
      <c r="K227" s="73"/>
    </row>
    <row r="228" spans="2:11" s="5" customFormat="1">
      <c r="B228" s="43" t="s">
        <v>969</v>
      </c>
      <c r="C228" s="42"/>
      <c r="D228" s="17" t="s">
        <v>258</v>
      </c>
      <c r="E228" s="23"/>
      <c r="F228" s="6"/>
      <c r="G228" s="23"/>
      <c r="H228" s="6"/>
      <c r="I228" s="6"/>
      <c r="J228" s="6"/>
      <c r="K228" s="75"/>
    </row>
    <row r="229" spans="2:11" s="5" customFormat="1">
      <c r="B229" s="43" t="s">
        <v>970</v>
      </c>
      <c r="C229" s="42"/>
      <c r="D229" s="17" t="s">
        <v>259</v>
      </c>
      <c r="E229" s="23" t="s">
        <v>884</v>
      </c>
      <c r="F229" s="6"/>
      <c r="G229" s="23"/>
      <c r="H229" s="6"/>
      <c r="I229" s="6"/>
      <c r="J229" s="6"/>
      <c r="K229" s="75"/>
    </row>
    <row r="230" spans="2:11" s="5" customFormat="1">
      <c r="B230" s="43" t="s">
        <v>971</v>
      </c>
      <c r="C230" s="42"/>
      <c r="D230" s="17" t="s">
        <v>260</v>
      </c>
      <c r="E230" s="23"/>
      <c r="F230" s="6"/>
      <c r="G230" s="23"/>
      <c r="H230" s="6"/>
      <c r="I230" s="6"/>
      <c r="J230" s="6"/>
      <c r="K230" s="75"/>
    </row>
    <row r="231" spans="2:11" s="5" customFormat="1">
      <c r="B231" s="43" t="s">
        <v>972</v>
      </c>
      <c r="C231" s="42"/>
      <c r="D231" s="17" t="s">
        <v>261</v>
      </c>
      <c r="E231" s="23"/>
      <c r="F231" s="6"/>
      <c r="G231" s="23"/>
      <c r="H231" s="6"/>
      <c r="I231" s="6"/>
      <c r="J231" s="6"/>
      <c r="K231" s="75"/>
    </row>
    <row r="232" spans="2:11" s="5" customFormat="1">
      <c r="B232" s="43" t="s">
        <v>973</v>
      </c>
      <c r="C232" s="42"/>
      <c r="D232" s="17" t="s">
        <v>262</v>
      </c>
      <c r="E232" s="23"/>
      <c r="F232" s="6"/>
      <c r="G232" s="23"/>
      <c r="H232" s="6"/>
      <c r="I232" s="6"/>
      <c r="J232" s="6"/>
      <c r="K232" s="75"/>
    </row>
    <row r="233" spans="2:11" s="5" customFormat="1" ht="25.5">
      <c r="B233" s="43" t="s">
        <v>974</v>
      </c>
      <c r="C233" s="42"/>
      <c r="D233" s="17" t="s">
        <v>263</v>
      </c>
      <c r="E233" s="23"/>
      <c r="F233" s="6"/>
      <c r="G233" s="23"/>
      <c r="H233" s="6"/>
      <c r="I233" s="6"/>
      <c r="J233" s="6"/>
      <c r="K233" s="75"/>
    </row>
    <row r="234" spans="2:11" s="5" customFormat="1" ht="43.5" customHeight="1">
      <c r="B234" s="43" t="s">
        <v>975</v>
      </c>
      <c r="C234" s="42"/>
      <c r="D234" s="17" t="s">
        <v>1057</v>
      </c>
      <c r="E234" s="23"/>
      <c r="F234" s="6"/>
      <c r="G234" s="23"/>
      <c r="H234" s="6"/>
      <c r="I234" s="6"/>
      <c r="J234" s="6"/>
      <c r="K234" s="75"/>
    </row>
    <row r="235" spans="2:11" s="5" customFormat="1" ht="27.75" customHeight="1">
      <c r="B235" s="43" t="s">
        <v>265</v>
      </c>
      <c r="C235" s="42"/>
      <c r="D235" s="17" t="s">
        <v>266</v>
      </c>
      <c r="E235" s="23"/>
      <c r="F235" s="6"/>
      <c r="G235" s="23"/>
      <c r="H235" s="6"/>
      <c r="I235" s="6"/>
      <c r="J235" s="6"/>
      <c r="K235" s="75"/>
    </row>
    <row r="236" spans="2:11" s="5" customFormat="1" ht="25.5">
      <c r="B236" s="43" t="s">
        <v>976</v>
      </c>
      <c r="C236" s="42"/>
      <c r="D236" s="17" t="s">
        <v>267</v>
      </c>
      <c r="E236" s="23"/>
      <c r="F236" s="6"/>
      <c r="G236" s="23"/>
      <c r="H236" s="6"/>
      <c r="I236" s="6"/>
      <c r="J236" s="6"/>
      <c r="K236" s="75"/>
    </row>
    <row r="237" spans="2:11" s="5" customFormat="1" ht="25.5">
      <c r="B237" s="43" t="s">
        <v>977</v>
      </c>
      <c r="C237" s="42"/>
      <c r="D237" s="17" t="s">
        <v>955</v>
      </c>
      <c r="E237" s="23"/>
      <c r="F237" s="6"/>
      <c r="G237" s="23"/>
      <c r="H237" s="6"/>
      <c r="I237" s="6"/>
      <c r="J237" s="6"/>
      <c r="K237" s="75"/>
    </row>
    <row r="238" spans="2:11" s="5" customFormat="1">
      <c r="B238" s="43" t="s">
        <v>978</v>
      </c>
      <c r="C238" s="42"/>
      <c r="D238" s="17" t="s">
        <v>956</v>
      </c>
      <c r="E238" s="23"/>
      <c r="F238" s="6"/>
      <c r="G238" s="23"/>
      <c r="H238" s="6"/>
      <c r="I238" s="6"/>
      <c r="J238" s="6"/>
      <c r="K238" s="75"/>
    </row>
    <row r="239" spans="2:11" s="5" customFormat="1">
      <c r="B239" s="43" t="s">
        <v>1012</v>
      </c>
      <c r="C239" s="42"/>
      <c r="D239" s="17" t="s">
        <v>269</v>
      </c>
      <c r="E239" s="97"/>
      <c r="F239" s="6"/>
      <c r="G239" s="97"/>
      <c r="H239" s="6"/>
      <c r="I239" s="6"/>
      <c r="J239" s="6"/>
      <c r="K239" s="73"/>
    </row>
    <row r="240" spans="2:11" s="5" customFormat="1" ht="27" customHeight="1">
      <c r="B240" s="43"/>
      <c r="C240" s="42"/>
      <c r="D240" s="17" t="s">
        <v>916</v>
      </c>
      <c r="E240" s="23"/>
      <c r="F240" s="6"/>
      <c r="G240" s="23"/>
      <c r="H240" s="6"/>
      <c r="I240" s="6"/>
      <c r="J240" s="6"/>
      <c r="K240" s="75"/>
    </row>
    <row r="241" spans="2:11" s="5" customFormat="1">
      <c r="B241" s="43" t="s">
        <v>1013</v>
      </c>
      <c r="C241" s="42"/>
      <c r="D241" s="17" t="s">
        <v>866</v>
      </c>
      <c r="E241" s="23"/>
      <c r="F241" s="6"/>
      <c r="G241" s="23"/>
      <c r="H241" s="6"/>
      <c r="I241" s="6"/>
      <c r="J241" s="6"/>
      <c r="K241" s="75"/>
    </row>
    <row r="242" spans="2:11" s="5" customFormat="1" ht="25.5">
      <c r="B242" s="43"/>
      <c r="C242" s="42"/>
      <c r="D242" s="17" t="s">
        <v>913</v>
      </c>
      <c r="E242" s="95"/>
      <c r="F242" s="6"/>
      <c r="G242" s="95"/>
      <c r="H242" s="6"/>
      <c r="I242" s="6"/>
      <c r="J242" s="6"/>
      <c r="K242" s="74"/>
    </row>
    <row r="243" spans="2:11" s="5" customFormat="1" ht="25.5">
      <c r="B243" s="43"/>
      <c r="C243" s="42"/>
      <c r="D243" s="17" t="s">
        <v>914</v>
      </c>
      <c r="E243" s="22"/>
      <c r="F243" s="6"/>
      <c r="G243" s="22"/>
      <c r="H243" s="6"/>
      <c r="I243" s="6"/>
      <c r="J243" s="6"/>
      <c r="K243" s="74"/>
    </row>
    <row r="244" spans="2:11" s="5" customFormat="1" ht="28.5" customHeight="1">
      <c r="B244" s="43"/>
      <c r="C244" s="42"/>
      <c r="D244" s="17" t="s">
        <v>915</v>
      </c>
      <c r="E244" s="22"/>
      <c r="F244" s="6"/>
      <c r="G244" s="22"/>
      <c r="H244" s="6"/>
      <c r="I244" s="6"/>
      <c r="J244" s="6"/>
      <c r="K244" s="74"/>
    </row>
    <row r="245" spans="2:11" s="5" customFormat="1" ht="21" customHeight="1">
      <c r="B245" s="43"/>
      <c r="C245" s="42"/>
      <c r="D245" s="17" t="s">
        <v>3</v>
      </c>
      <c r="E245" s="22"/>
      <c r="F245" s="6"/>
      <c r="G245" s="22"/>
      <c r="H245" s="6"/>
      <c r="I245" s="6"/>
      <c r="J245" s="6"/>
      <c r="K245" s="75"/>
    </row>
    <row r="246" spans="2:11" s="5" customFormat="1" ht="31.5" customHeight="1">
      <c r="B246" s="43"/>
      <c r="C246" s="42"/>
      <c r="D246" s="111" t="s">
        <v>1071</v>
      </c>
      <c r="E246" s="22"/>
      <c r="F246" s="6"/>
      <c r="G246" s="22"/>
      <c r="H246" s="6"/>
      <c r="I246" s="6"/>
      <c r="J246" s="6"/>
      <c r="K246" s="74"/>
    </row>
    <row r="247" spans="2:11" s="5" customFormat="1">
      <c r="B247" s="43"/>
      <c r="C247" s="42"/>
      <c r="D247" s="17"/>
      <c r="E247" s="96"/>
      <c r="F247" s="6"/>
      <c r="G247" s="96"/>
      <c r="H247" s="6"/>
      <c r="I247" s="6"/>
      <c r="J247" s="6"/>
      <c r="K247" s="73"/>
    </row>
    <row r="248" spans="2:11" s="5" customFormat="1" ht="25.5">
      <c r="B248" s="43" t="s">
        <v>274</v>
      </c>
      <c r="C248" s="42" t="s">
        <v>697</v>
      </c>
      <c r="D248" s="17" t="s">
        <v>275</v>
      </c>
      <c r="E248" s="23"/>
      <c r="F248" s="6"/>
      <c r="G248" s="23" t="s">
        <v>884</v>
      </c>
      <c r="H248" s="6"/>
      <c r="I248" s="12" t="s">
        <v>884</v>
      </c>
      <c r="J248" s="6"/>
      <c r="K248" s="75"/>
    </row>
    <row r="249" spans="2:11" s="5" customFormat="1">
      <c r="B249" s="43"/>
      <c r="C249" s="42"/>
      <c r="D249" s="17"/>
      <c r="E249" s="97"/>
      <c r="F249" s="6"/>
      <c r="G249" s="97"/>
      <c r="H249" s="6"/>
      <c r="I249" s="6"/>
      <c r="J249" s="6"/>
      <c r="K249" s="73"/>
    </row>
    <row r="250" spans="2:11" s="5" customFormat="1" ht="25.5">
      <c r="B250" s="43" t="s">
        <v>276</v>
      </c>
      <c r="C250" s="42" t="s">
        <v>698</v>
      </c>
      <c r="D250" s="17" t="s">
        <v>277</v>
      </c>
      <c r="E250" s="23"/>
      <c r="F250" s="6"/>
      <c r="G250" s="23" t="s">
        <v>884</v>
      </c>
      <c r="H250" s="6"/>
      <c r="I250" s="6"/>
      <c r="J250" s="6"/>
      <c r="K250" s="75"/>
    </row>
    <row r="251" spans="2:11" s="5" customFormat="1">
      <c r="B251" s="43"/>
      <c r="C251" s="42"/>
      <c r="D251" s="17"/>
      <c r="E251" s="95"/>
      <c r="F251" s="6"/>
      <c r="G251" s="95"/>
      <c r="H251" s="6"/>
      <c r="I251" s="6"/>
      <c r="J251" s="6"/>
      <c r="K251" s="73"/>
    </row>
    <row r="252" spans="2:11" s="5" customFormat="1">
      <c r="B252" s="43"/>
      <c r="C252" s="42"/>
      <c r="D252" s="17" t="s">
        <v>278</v>
      </c>
      <c r="E252" s="22"/>
      <c r="F252" s="6"/>
      <c r="G252" s="22"/>
      <c r="H252" s="6"/>
      <c r="I252" s="6"/>
      <c r="J252" s="6"/>
      <c r="K252" s="75"/>
    </row>
    <row r="253" spans="2:11" s="5" customFormat="1">
      <c r="B253" s="43"/>
      <c r="C253" s="42"/>
      <c r="D253" s="17"/>
      <c r="E253" s="22"/>
      <c r="F253" s="6"/>
      <c r="G253" s="22"/>
      <c r="H253" s="6"/>
      <c r="I253" s="6"/>
      <c r="J253" s="6"/>
      <c r="K253" s="73"/>
    </row>
    <row r="254" spans="2:11" s="5" customFormat="1">
      <c r="B254" s="52" t="s">
        <v>279</v>
      </c>
      <c r="C254" s="53"/>
      <c r="D254" s="17"/>
      <c r="E254" s="22"/>
      <c r="F254" s="6"/>
      <c r="G254" s="22"/>
      <c r="H254" s="6"/>
      <c r="I254" s="6"/>
      <c r="J254" s="6"/>
      <c r="K254" s="73"/>
    </row>
    <row r="255" spans="2:11" s="5" customFormat="1">
      <c r="B255" s="43"/>
      <c r="C255" s="42"/>
      <c r="D255" s="17"/>
      <c r="E255" s="96"/>
      <c r="F255" s="6"/>
      <c r="G255" s="22"/>
      <c r="H255" s="6"/>
      <c r="I255" s="6"/>
      <c r="J255" s="6"/>
      <c r="K255" s="73"/>
    </row>
    <row r="256" spans="2:11" s="5" customFormat="1" ht="51">
      <c r="B256" s="43" t="s">
        <v>281</v>
      </c>
      <c r="C256" s="42" t="s">
        <v>699</v>
      </c>
      <c r="D256" s="19" t="s">
        <v>280</v>
      </c>
      <c r="E256" s="23"/>
      <c r="F256" s="14"/>
      <c r="G256" s="22"/>
      <c r="H256" s="14"/>
      <c r="I256" s="12" t="s">
        <v>884</v>
      </c>
      <c r="J256" s="6"/>
      <c r="K256" s="76"/>
    </row>
    <row r="257" spans="2:11" s="5" customFormat="1">
      <c r="B257" s="43"/>
      <c r="C257" s="42"/>
      <c r="D257" s="17"/>
      <c r="E257" s="97"/>
      <c r="F257" s="6"/>
      <c r="G257" s="96"/>
      <c r="H257" s="6"/>
      <c r="I257" s="6"/>
      <c r="J257" s="6"/>
      <c r="K257" s="73"/>
    </row>
    <row r="258" spans="2:11" s="5" customFormat="1" ht="25.5">
      <c r="B258" s="43" t="s">
        <v>281</v>
      </c>
      <c r="C258" s="42" t="s">
        <v>700</v>
      </c>
      <c r="D258" s="17" t="s">
        <v>282</v>
      </c>
      <c r="E258" s="23"/>
      <c r="F258" s="6"/>
      <c r="G258" s="23"/>
      <c r="H258" s="6"/>
      <c r="I258" s="6"/>
      <c r="J258" s="6"/>
      <c r="K258" s="75"/>
    </row>
    <row r="259" spans="2:11" s="5" customFormat="1">
      <c r="B259" s="43"/>
      <c r="C259" s="42"/>
      <c r="D259" s="20"/>
      <c r="E259" s="95"/>
      <c r="F259" s="6"/>
      <c r="G259" s="95"/>
      <c r="H259" s="6"/>
      <c r="I259" s="6"/>
      <c r="J259" s="6"/>
      <c r="K259" s="73"/>
    </row>
    <row r="260" spans="2:11" s="5" customFormat="1" ht="25.5">
      <c r="B260" s="43"/>
      <c r="C260" s="42" t="s">
        <v>701</v>
      </c>
      <c r="D260" s="17" t="s">
        <v>283</v>
      </c>
      <c r="E260" s="96"/>
      <c r="F260" s="6"/>
      <c r="G260" s="96"/>
      <c r="H260" s="6"/>
      <c r="I260" s="6"/>
      <c r="J260" s="6"/>
      <c r="K260" s="73"/>
    </row>
    <row r="261" spans="2:11" s="5" customFormat="1">
      <c r="B261" s="43" t="s">
        <v>979</v>
      </c>
      <c r="C261" s="42"/>
      <c r="D261" s="19" t="s">
        <v>1025</v>
      </c>
      <c r="E261" s="23"/>
      <c r="F261" s="6"/>
      <c r="G261" s="23"/>
      <c r="H261" s="6"/>
      <c r="I261" s="6"/>
      <c r="J261" s="6"/>
      <c r="K261" s="75"/>
    </row>
    <row r="262" spans="2:11" s="5" customFormat="1">
      <c r="B262" s="43" t="s">
        <v>980</v>
      </c>
      <c r="C262" s="42"/>
      <c r="D262" s="19" t="s">
        <v>286</v>
      </c>
      <c r="E262" s="23" t="s">
        <v>884</v>
      </c>
      <c r="F262" s="6"/>
      <c r="G262" s="23"/>
      <c r="H262" s="6"/>
      <c r="I262" s="6"/>
      <c r="J262" s="6"/>
      <c r="K262" s="75"/>
    </row>
    <row r="263" spans="2:11" s="5" customFormat="1" ht="39" customHeight="1">
      <c r="B263" s="43" t="s">
        <v>981</v>
      </c>
      <c r="C263" s="42"/>
      <c r="D263" s="19" t="s">
        <v>287</v>
      </c>
      <c r="E263" s="23" t="s">
        <v>884</v>
      </c>
      <c r="F263" s="6"/>
      <c r="G263" s="23"/>
      <c r="H263" s="6"/>
      <c r="I263" s="12"/>
      <c r="J263" s="6"/>
      <c r="K263" s="75"/>
    </row>
    <row r="264" spans="2:11" s="5" customFormat="1" ht="28.5" customHeight="1">
      <c r="B264" s="43" t="s">
        <v>284</v>
      </c>
      <c r="C264" s="42"/>
      <c r="D264" s="19" t="s">
        <v>288</v>
      </c>
      <c r="E264" s="23" t="s">
        <v>884</v>
      </c>
      <c r="F264" s="6"/>
      <c r="G264" s="23"/>
      <c r="H264" s="6"/>
      <c r="I264" s="12"/>
      <c r="J264" s="6"/>
      <c r="K264" s="75"/>
    </row>
    <row r="265" spans="2:11" s="5" customFormat="1" ht="27" customHeight="1">
      <c r="B265" s="43" t="s">
        <v>281</v>
      </c>
      <c r="C265" s="42"/>
      <c r="D265" s="19" t="s">
        <v>289</v>
      </c>
      <c r="E265" s="23"/>
      <c r="F265" s="6"/>
      <c r="G265" s="23"/>
      <c r="H265" s="6"/>
      <c r="I265" s="12"/>
      <c r="J265" s="6"/>
      <c r="K265" s="75"/>
    </row>
    <row r="266" spans="2:11" s="5" customFormat="1">
      <c r="B266" s="43" t="s">
        <v>290</v>
      </c>
      <c r="C266" s="42"/>
      <c r="D266" s="19" t="s">
        <v>291</v>
      </c>
      <c r="E266" s="23"/>
      <c r="F266" s="6"/>
      <c r="G266" s="23"/>
      <c r="H266" s="6"/>
      <c r="I266" s="12"/>
      <c r="J266" s="6"/>
      <c r="K266" s="75"/>
    </row>
    <row r="267" spans="2:11" s="5" customFormat="1">
      <c r="B267" s="43" t="s">
        <v>292</v>
      </c>
      <c r="C267" s="42"/>
      <c r="D267" s="19" t="s">
        <v>293</v>
      </c>
      <c r="E267" s="23"/>
      <c r="F267" s="6"/>
      <c r="G267" s="23"/>
      <c r="H267" s="6"/>
      <c r="I267" s="12"/>
      <c r="J267" s="6"/>
      <c r="K267" s="75"/>
    </row>
    <row r="268" spans="2:11" s="5" customFormat="1">
      <c r="B268" s="43"/>
      <c r="C268" s="42"/>
      <c r="D268" s="19"/>
      <c r="E268" s="95"/>
      <c r="F268" s="6"/>
      <c r="G268" s="95"/>
      <c r="H268" s="6"/>
      <c r="I268" s="6"/>
      <c r="J268" s="6"/>
      <c r="K268" s="73"/>
    </row>
    <row r="269" spans="2:11" s="5" customFormat="1">
      <c r="B269" s="52" t="s">
        <v>294</v>
      </c>
      <c r="C269" s="53"/>
      <c r="D269" s="19"/>
      <c r="E269" s="22"/>
      <c r="F269" s="6"/>
      <c r="G269" s="22"/>
      <c r="H269" s="6"/>
      <c r="I269" s="6"/>
      <c r="J269" s="6"/>
      <c r="K269" s="73"/>
    </row>
    <row r="270" spans="2:11" s="5" customFormat="1">
      <c r="B270" s="43"/>
      <c r="C270" s="53"/>
      <c r="D270" s="19"/>
      <c r="E270" s="96"/>
      <c r="F270" s="6"/>
      <c r="G270" s="22"/>
      <c r="H270" s="6"/>
      <c r="I270" s="6"/>
      <c r="J270" s="6"/>
      <c r="K270" s="73"/>
    </row>
    <row r="271" spans="2:11" s="5" customFormat="1" ht="51">
      <c r="B271" s="43" t="s">
        <v>935</v>
      </c>
      <c r="C271" s="48" t="s">
        <v>702</v>
      </c>
      <c r="D271" s="19" t="s">
        <v>295</v>
      </c>
      <c r="E271" s="23"/>
      <c r="F271" s="14"/>
      <c r="G271" s="22"/>
      <c r="H271" s="14"/>
      <c r="I271" s="12" t="s">
        <v>884</v>
      </c>
      <c r="J271" s="6"/>
      <c r="K271" s="76"/>
    </row>
    <row r="272" spans="2:11" s="5" customFormat="1">
      <c r="B272" s="43"/>
      <c r="C272" s="48"/>
      <c r="D272" s="19"/>
      <c r="E272" s="95"/>
      <c r="F272" s="6"/>
      <c r="G272" s="22"/>
      <c r="H272" s="6"/>
      <c r="I272" s="6"/>
      <c r="J272" s="6"/>
      <c r="K272" s="73"/>
    </row>
    <row r="273" spans="2:11" s="5" customFormat="1" ht="25.5">
      <c r="B273" s="43"/>
      <c r="C273" s="48" t="s">
        <v>703</v>
      </c>
      <c r="D273" s="17" t="s">
        <v>296</v>
      </c>
      <c r="E273" s="96"/>
      <c r="F273" s="6"/>
      <c r="G273" s="96"/>
      <c r="H273" s="6"/>
      <c r="I273" s="6"/>
      <c r="J273" s="6"/>
      <c r="K273" s="73"/>
    </row>
    <row r="274" spans="2:11" s="5" customFormat="1">
      <c r="B274" s="43" t="s">
        <v>982</v>
      </c>
      <c r="C274" s="48"/>
      <c r="D274" s="17" t="s">
        <v>297</v>
      </c>
      <c r="E274" s="23"/>
      <c r="F274" s="6"/>
      <c r="G274" s="23"/>
      <c r="H274" s="6"/>
      <c r="I274" s="6"/>
      <c r="J274" s="6"/>
      <c r="K274" s="75"/>
    </row>
    <row r="275" spans="2:11" s="5" customFormat="1">
      <c r="B275" s="43" t="s">
        <v>983</v>
      </c>
      <c r="C275" s="48"/>
      <c r="D275" s="17" t="s">
        <v>298</v>
      </c>
      <c r="E275" s="23" t="s">
        <v>884</v>
      </c>
      <c r="F275" s="6"/>
      <c r="G275" s="23"/>
      <c r="H275" s="6"/>
      <c r="I275" s="6"/>
      <c r="J275" s="6"/>
      <c r="K275" s="75"/>
    </row>
    <row r="276" spans="2:11" s="5" customFormat="1">
      <c r="B276" s="43" t="s">
        <v>984</v>
      </c>
      <c r="C276" s="48"/>
      <c r="D276" s="17" t="s">
        <v>299</v>
      </c>
      <c r="E276" s="23" t="s">
        <v>884</v>
      </c>
      <c r="F276" s="6"/>
      <c r="G276" s="23"/>
      <c r="H276" s="6"/>
      <c r="I276" s="6"/>
      <c r="J276" s="6"/>
      <c r="K276" s="75"/>
    </row>
    <row r="277" spans="2:11" s="5" customFormat="1">
      <c r="B277" s="43" t="s">
        <v>985</v>
      </c>
      <c r="C277" s="48"/>
      <c r="D277" s="17" t="s">
        <v>300</v>
      </c>
      <c r="E277" s="23"/>
      <c r="F277" s="6"/>
      <c r="G277" s="23"/>
      <c r="H277" s="6"/>
      <c r="I277" s="6"/>
      <c r="J277" s="6"/>
      <c r="K277" s="75"/>
    </row>
    <row r="278" spans="2:11" s="5" customFormat="1" ht="14.25" customHeight="1">
      <c r="B278" s="43" t="s">
        <v>986</v>
      </c>
      <c r="C278" s="48"/>
      <c r="D278" s="17" t="s">
        <v>301</v>
      </c>
      <c r="E278" s="23"/>
      <c r="F278" s="6"/>
      <c r="G278" s="23"/>
      <c r="H278" s="6"/>
      <c r="I278" s="6"/>
      <c r="J278" s="6"/>
      <c r="K278" s="75"/>
    </row>
    <row r="279" spans="2:11" s="5" customFormat="1" ht="26.25" customHeight="1">
      <c r="B279" s="43" t="s">
        <v>987</v>
      </c>
      <c r="C279" s="48"/>
      <c r="D279" s="17" t="s">
        <v>302</v>
      </c>
      <c r="E279" s="23"/>
      <c r="F279" s="6"/>
      <c r="G279" s="23"/>
      <c r="H279" s="6"/>
      <c r="I279" s="6"/>
      <c r="J279" s="6"/>
      <c r="K279" s="77"/>
    </row>
    <row r="280" spans="2:11" s="5" customFormat="1">
      <c r="B280" s="43" t="s">
        <v>988</v>
      </c>
      <c r="C280" s="48"/>
      <c r="D280" s="17" t="s">
        <v>303</v>
      </c>
      <c r="E280" s="23"/>
      <c r="F280" s="6"/>
      <c r="G280" s="23"/>
      <c r="H280" s="6"/>
      <c r="I280" s="6"/>
      <c r="J280" s="6"/>
      <c r="K280" s="75"/>
    </row>
    <row r="281" spans="2:11" s="5" customFormat="1">
      <c r="B281" s="43" t="s">
        <v>304</v>
      </c>
      <c r="C281" s="48"/>
      <c r="D281" s="17" t="s">
        <v>305</v>
      </c>
      <c r="E281" s="23"/>
      <c r="F281" s="6"/>
      <c r="G281" s="23"/>
      <c r="H281" s="6"/>
      <c r="I281" s="6"/>
      <c r="J281" s="6"/>
      <c r="K281" s="75"/>
    </row>
    <row r="282" spans="2:11" s="5" customFormat="1" ht="12.75" customHeight="1">
      <c r="B282" s="43"/>
      <c r="C282" s="42"/>
      <c r="D282" s="19" t="s">
        <v>901</v>
      </c>
      <c r="E282" s="95"/>
      <c r="F282" s="6"/>
      <c r="G282" s="95"/>
      <c r="H282" s="6"/>
      <c r="I282" s="6"/>
      <c r="J282" s="6"/>
      <c r="K282" s="74"/>
    </row>
    <row r="283" spans="2:11" s="5" customFormat="1">
      <c r="B283" s="43"/>
      <c r="C283" s="48"/>
      <c r="D283" s="19" t="s">
        <v>902</v>
      </c>
      <c r="E283" s="22"/>
      <c r="F283" s="6"/>
      <c r="G283" s="22"/>
      <c r="H283" s="6"/>
      <c r="I283" s="6"/>
      <c r="J283" s="6"/>
      <c r="K283" s="74"/>
    </row>
    <row r="284" spans="2:11" s="5" customFormat="1">
      <c r="B284" s="43"/>
      <c r="C284" s="48"/>
      <c r="D284" s="19" t="s">
        <v>903</v>
      </c>
      <c r="E284" s="22"/>
      <c r="F284" s="6"/>
      <c r="G284" s="22"/>
      <c r="H284" s="6"/>
      <c r="I284" s="6"/>
      <c r="J284" s="6"/>
      <c r="K284" s="74"/>
    </row>
    <row r="285" spans="2:11" s="5" customFormat="1">
      <c r="B285" s="43"/>
      <c r="C285" s="48"/>
      <c r="D285" s="19" t="s">
        <v>904</v>
      </c>
      <c r="E285" s="22"/>
      <c r="F285" s="6"/>
      <c r="G285" s="22"/>
      <c r="H285" s="6"/>
      <c r="I285" s="6"/>
      <c r="J285" s="6"/>
      <c r="K285" s="74"/>
    </row>
    <row r="286" spans="2:11" s="5" customFormat="1" ht="28.5" customHeight="1">
      <c r="B286" s="43"/>
      <c r="C286" s="48"/>
      <c r="D286" s="19" t="s">
        <v>912</v>
      </c>
      <c r="E286" s="22"/>
      <c r="F286" s="6"/>
      <c r="G286" s="22"/>
      <c r="H286" s="6"/>
      <c r="I286" s="6"/>
      <c r="J286" s="6"/>
      <c r="K286" s="74"/>
    </row>
    <row r="287" spans="2:11" s="5" customFormat="1">
      <c r="B287" s="43"/>
      <c r="C287" s="48"/>
      <c r="D287" s="17" t="s">
        <v>3</v>
      </c>
      <c r="E287" s="22"/>
      <c r="F287" s="6"/>
      <c r="G287" s="22"/>
      <c r="H287" s="6"/>
      <c r="I287" s="6"/>
      <c r="J287" s="6"/>
      <c r="K287" s="75"/>
    </row>
    <row r="288" spans="2:11" s="5" customFormat="1">
      <c r="B288" s="43"/>
      <c r="C288" s="48"/>
      <c r="D288" s="19"/>
      <c r="E288" s="96"/>
      <c r="F288" s="6"/>
      <c r="G288" s="96"/>
      <c r="H288" s="6"/>
      <c r="I288" s="6"/>
      <c r="J288" s="6"/>
      <c r="K288" s="73"/>
    </row>
    <row r="289" spans="2:11" s="5" customFormat="1" ht="25.5">
      <c r="B289" s="43" t="s">
        <v>311</v>
      </c>
      <c r="C289" s="48" t="s">
        <v>704</v>
      </c>
      <c r="D289" s="19" t="s">
        <v>312</v>
      </c>
      <c r="E289" s="23"/>
      <c r="F289" s="6"/>
      <c r="G289" s="23"/>
      <c r="H289" s="6"/>
      <c r="I289" s="6"/>
      <c r="J289" s="6"/>
      <c r="K289" s="75"/>
    </row>
    <row r="290" spans="2:11" s="5" customFormat="1">
      <c r="B290" s="43"/>
      <c r="C290" s="48"/>
      <c r="D290" s="19"/>
      <c r="E290" s="95"/>
      <c r="F290" s="6"/>
      <c r="G290" s="95"/>
      <c r="H290" s="6"/>
      <c r="I290" s="6"/>
      <c r="J290" s="6"/>
      <c r="K290" s="73"/>
    </row>
    <row r="291" spans="2:11" s="5" customFormat="1">
      <c r="B291" s="43"/>
      <c r="C291" s="48"/>
      <c r="D291" s="19" t="s">
        <v>313</v>
      </c>
      <c r="E291" s="22"/>
      <c r="F291" s="6"/>
      <c r="G291" s="22"/>
      <c r="H291" s="6"/>
      <c r="I291" s="6"/>
      <c r="J291" s="6"/>
      <c r="K291" s="75"/>
    </row>
    <row r="292" spans="2:11" s="5" customFormat="1" ht="12" customHeight="1">
      <c r="B292" s="43"/>
      <c r="C292" s="48"/>
      <c r="D292" s="19"/>
      <c r="E292" s="22"/>
      <c r="F292" s="6"/>
      <c r="G292" s="22"/>
      <c r="H292" s="6"/>
      <c r="I292" s="6"/>
      <c r="J292" s="6"/>
      <c r="K292" s="73"/>
    </row>
    <row r="293" spans="2:11" s="5" customFormat="1" ht="16.5" customHeight="1">
      <c r="B293" s="126" t="s">
        <v>1031</v>
      </c>
      <c r="C293" s="127"/>
      <c r="D293" s="127"/>
      <c r="E293" s="22"/>
      <c r="F293" s="6"/>
      <c r="G293" s="22"/>
      <c r="H293" s="6"/>
      <c r="I293" s="6"/>
      <c r="J293" s="6"/>
      <c r="K293" s="73"/>
    </row>
    <row r="294" spans="2:11" s="5" customFormat="1">
      <c r="B294" s="43"/>
      <c r="C294" s="48"/>
      <c r="D294" s="19"/>
      <c r="E294" s="96"/>
      <c r="F294" s="6"/>
      <c r="G294" s="22"/>
      <c r="H294" s="6"/>
      <c r="I294" s="6"/>
      <c r="J294" s="6"/>
      <c r="K294" s="73"/>
    </row>
    <row r="295" spans="2:11" s="5" customFormat="1" ht="51">
      <c r="B295" s="43" t="s">
        <v>936</v>
      </c>
      <c r="C295" s="48" t="s">
        <v>314</v>
      </c>
      <c r="D295" s="19" t="s">
        <v>315</v>
      </c>
      <c r="E295" s="23" t="s">
        <v>884</v>
      </c>
      <c r="F295" s="14"/>
      <c r="G295" s="22"/>
      <c r="H295" s="14"/>
      <c r="I295" s="12" t="s">
        <v>884</v>
      </c>
      <c r="J295" s="6"/>
      <c r="K295" s="73"/>
    </row>
    <row r="296" spans="2:11" s="5" customFormat="1">
      <c r="B296" s="43"/>
      <c r="C296" s="48"/>
      <c r="D296" s="19"/>
      <c r="E296" s="97"/>
      <c r="F296" s="6"/>
      <c r="G296" s="96"/>
      <c r="H296" s="6"/>
      <c r="I296" s="6"/>
      <c r="J296" s="6"/>
      <c r="K296" s="73"/>
    </row>
    <row r="297" spans="2:11" s="5" customFormat="1" ht="41.25" customHeight="1">
      <c r="B297" s="43" t="s">
        <v>316</v>
      </c>
      <c r="C297" s="48" t="s">
        <v>317</v>
      </c>
      <c r="D297" s="19" t="s">
        <v>318</v>
      </c>
      <c r="E297" s="23"/>
      <c r="F297" s="6"/>
      <c r="G297" s="23" t="s">
        <v>884</v>
      </c>
      <c r="H297" s="6"/>
      <c r="I297" s="6"/>
      <c r="J297" s="6"/>
      <c r="K297" s="75"/>
    </row>
    <row r="298" spans="2:11" s="5" customFormat="1">
      <c r="B298" s="43"/>
      <c r="C298" s="48"/>
      <c r="D298" s="19"/>
      <c r="E298" s="95"/>
      <c r="F298" s="6"/>
      <c r="G298" s="95"/>
      <c r="H298" s="6"/>
      <c r="I298" s="6"/>
      <c r="J298" s="6"/>
      <c r="K298" s="73"/>
    </row>
    <row r="299" spans="2:11" s="5" customFormat="1" ht="27" customHeight="1">
      <c r="B299" s="43" t="s">
        <v>936</v>
      </c>
      <c r="C299" s="42" t="s">
        <v>319</v>
      </c>
      <c r="D299" s="19" t="s">
        <v>883</v>
      </c>
      <c r="E299" s="22"/>
      <c r="F299" s="6"/>
      <c r="G299" s="22"/>
      <c r="H299" s="6"/>
      <c r="I299" s="6"/>
      <c r="J299" s="6"/>
      <c r="K299" s="73"/>
    </row>
    <row r="300" spans="2:11" s="5" customFormat="1">
      <c r="B300" s="43"/>
      <c r="C300" s="42"/>
      <c r="D300" s="19"/>
      <c r="E300" s="22"/>
      <c r="F300" s="6"/>
      <c r="G300" s="22"/>
      <c r="H300" s="6"/>
      <c r="I300" s="6"/>
      <c r="J300" s="6"/>
      <c r="K300" s="74"/>
    </row>
    <row r="301" spans="2:11" s="5" customFormat="1">
      <c r="B301" s="52" t="s">
        <v>838</v>
      </c>
      <c r="C301" s="53"/>
      <c r="D301" s="19"/>
      <c r="E301" s="22"/>
      <c r="F301" s="6"/>
      <c r="G301" s="22"/>
      <c r="H301" s="6"/>
      <c r="I301" s="6"/>
      <c r="J301" s="6"/>
      <c r="K301" s="73"/>
    </row>
    <row r="302" spans="2:11" s="5" customFormat="1">
      <c r="B302" s="43"/>
      <c r="C302" s="42"/>
      <c r="D302" s="19"/>
      <c r="E302" s="22"/>
      <c r="F302" s="6"/>
      <c r="G302" s="22"/>
      <c r="H302" s="6"/>
      <c r="I302" s="6"/>
      <c r="J302" s="6"/>
      <c r="K302" s="73"/>
    </row>
    <row r="303" spans="2:11" s="5" customFormat="1" ht="17.25" customHeight="1">
      <c r="B303" s="43" t="s">
        <v>1014</v>
      </c>
      <c r="C303" s="42" t="s">
        <v>320</v>
      </c>
      <c r="D303" s="109" t="s">
        <v>321</v>
      </c>
      <c r="E303" s="96"/>
      <c r="F303" s="6"/>
      <c r="G303" s="96"/>
      <c r="H303" s="6"/>
      <c r="I303" s="6"/>
      <c r="J303" s="6"/>
      <c r="K303" s="74"/>
    </row>
    <row r="304" spans="2:11" s="5" customFormat="1">
      <c r="B304" s="43"/>
      <c r="C304" s="42"/>
      <c r="D304" s="19" t="s">
        <v>322</v>
      </c>
      <c r="E304" s="23" t="s">
        <v>884</v>
      </c>
      <c r="F304" s="6"/>
      <c r="G304" s="23"/>
      <c r="H304" s="6"/>
      <c r="I304" s="12"/>
      <c r="J304" s="6"/>
      <c r="K304" s="12"/>
    </row>
    <row r="305" spans="2:11" s="5" customFormat="1" ht="18.75" customHeight="1">
      <c r="B305" s="43"/>
      <c r="C305" s="48"/>
      <c r="D305" s="19" t="s">
        <v>323</v>
      </c>
      <c r="E305" s="97"/>
      <c r="F305" s="6"/>
      <c r="G305" s="97"/>
      <c r="H305" s="6"/>
      <c r="I305" s="6"/>
      <c r="J305" s="6"/>
      <c r="K305" s="74"/>
    </row>
    <row r="306" spans="2:11" s="5" customFormat="1" ht="28.5" customHeight="1">
      <c r="B306" s="43"/>
      <c r="C306" s="48"/>
      <c r="D306" s="19" t="s">
        <v>905</v>
      </c>
      <c r="E306" s="23" t="s">
        <v>884</v>
      </c>
      <c r="F306" s="6"/>
      <c r="G306" s="23"/>
      <c r="H306" s="6"/>
      <c r="I306" s="12"/>
      <c r="J306" s="6"/>
      <c r="K306" s="12"/>
    </row>
    <row r="307" spans="2:11" s="5" customFormat="1" ht="41.25" customHeight="1">
      <c r="B307" s="43"/>
      <c r="C307" s="48"/>
      <c r="D307" s="19" t="s">
        <v>906</v>
      </c>
      <c r="E307" s="23"/>
      <c r="F307" s="6"/>
      <c r="G307" s="23"/>
      <c r="H307" s="6"/>
      <c r="I307" s="12"/>
      <c r="J307" s="6"/>
      <c r="K307" s="12"/>
    </row>
    <row r="308" spans="2:11" s="5" customFormat="1">
      <c r="B308" s="43"/>
      <c r="C308" s="48"/>
      <c r="D308" s="19" t="s">
        <v>907</v>
      </c>
      <c r="E308" s="97"/>
      <c r="F308" s="6"/>
      <c r="G308" s="97"/>
      <c r="H308" s="6"/>
      <c r="I308" s="6"/>
      <c r="J308" s="6"/>
      <c r="K308" s="73"/>
    </row>
    <row r="309" spans="2:11" s="5" customFormat="1" ht="30" customHeight="1">
      <c r="B309" s="43"/>
      <c r="C309" s="48"/>
      <c r="D309" s="19" t="s">
        <v>937</v>
      </c>
      <c r="E309" s="23"/>
      <c r="F309" s="6"/>
      <c r="G309" s="23" t="s">
        <v>884</v>
      </c>
      <c r="H309" s="6"/>
      <c r="I309" s="12"/>
      <c r="J309" s="6"/>
      <c r="K309" s="12"/>
    </row>
    <row r="310" spans="2:11" s="5" customFormat="1">
      <c r="B310" s="43"/>
      <c r="C310" s="48"/>
      <c r="D310" s="19" t="s">
        <v>938</v>
      </c>
      <c r="E310" s="23"/>
      <c r="F310" s="6"/>
      <c r="G310" s="23"/>
      <c r="H310" s="6"/>
      <c r="I310" s="12"/>
      <c r="J310" s="6"/>
      <c r="K310" s="12"/>
    </row>
    <row r="311" spans="2:11" s="5" customFormat="1">
      <c r="B311" s="43"/>
      <c r="C311" s="48"/>
      <c r="D311" s="19"/>
      <c r="E311" s="95"/>
      <c r="F311" s="6"/>
      <c r="G311" s="95"/>
      <c r="H311" s="6"/>
      <c r="I311" s="6"/>
      <c r="J311" s="6"/>
      <c r="K311" s="74"/>
    </row>
    <row r="312" spans="2:11" s="5" customFormat="1">
      <c r="B312" s="52" t="s">
        <v>659</v>
      </c>
      <c r="C312" s="53"/>
      <c r="D312" s="19"/>
      <c r="E312" s="22"/>
      <c r="F312" s="6"/>
      <c r="G312" s="22"/>
      <c r="H312" s="6"/>
      <c r="I312" s="6"/>
      <c r="J312" s="6"/>
      <c r="K312" s="74"/>
    </row>
    <row r="313" spans="2:11" s="5" customFormat="1">
      <c r="B313" s="43"/>
      <c r="C313" s="48"/>
      <c r="D313" s="19"/>
      <c r="E313" s="96"/>
      <c r="F313" s="6"/>
      <c r="G313" s="96"/>
      <c r="H313" s="6"/>
      <c r="I313" s="6"/>
      <c r="J313" s="6"/>
      <c r="K313" s="74"/>
    </row>
    <row r="314" spans="2:11" s="5" customFormat="1">
      <c r="B314" s="43" t="s">
        <v>957</v>
      </c>
      <c r="C314" s="48" t="s">
        <v>329</v>
      </c>
      <c r="D314" s="19" t="s">
        <v>330</v>
      </c>
      <c r="E314" s="23" t="s">
        <v>884</v>
      </c>
      <c r="F314" s="6"/>
      <c r="G314" s="23"/>
      <c r="H314" s="6"/>
      <c r="I314" s="12"/>
      <c r="J314" s="6"/>
      <c r="K314" s="12"/>
    </row>
    <row r="315" spans="2:11" s="5" customFormat="1">
      <c r="B315" s="43"/>
      <c r="C315" s="48"/>
      <c r="D315" s="19" t="s">
        <v>908</v>
      </c>
      <c r="E315" s="95"/>
      <c r="F315" s="6"/>
      <c r="G315" s="95"/>
      <c r="H315" s="6"/>
      <c r="I315" s="6"/>
      <c r="J315" s="6"/>
      <c r="K315" s="73"/>
    </row>
    <row r="316" spans="2:11" s="5" customFormat="1">
      <c r="B316" s="43"/>
      <c r="C316" s="48"/>
      <c r="D316" s="19" t="s">
        <v>909</v>
      </c>
      <c r="E316" s="22"/>
      <c r="F316" s="6"/>
      <c r="G316" s="22"/>
      <c r="H316" s="6"/>
      <c r="I316" s="6"/>
      <c r="J316" s="6"/>
      <c r="K316" s="73"/>
    </row>
    <row r="317" spans="2:11" s="5" customFormat="1" ht="25.5">
      <c r="B317" s="43"/>
      <c r="C317" s="48"/>
      <c r="D317" s="19" t="s">
        <v>910</v>
      </c>
      <c r="E317" s="22"/>
      <c r="F317" s="6"/>
      <c r="G317" s="22"/>
      <c r="H317" s="6"/>
      <c r="I317" s="6"/>
      <c r="J317" s="6"/>
      <c r="K317" s="73"/>
    </row>
    <row r="318" spans="2:11" s="5" customFormat="1" ht="29.25" customHeight="1">
      <c r="B318" s="43"/>
      <c r="C318" s="48"/>
      <c r="D318" s="19" t="s">
        <v>911</v>
      </c>
      <c r="E318" s="22"/>
      <c r="F318" s="6"/>
      <c r="G318" s="22"/>
      <c r="H318" s="6"/>
      <c r="I318" s="6"/>
      <c r="J318" s="6"/>
      <c r="K318" s="73"/>
    </row>
    <row r="319" spans="2:11" s="5" customFormat="1">
      <c r="B319" s="43"/>
      <c r="C319" s="48"/>
      <c r="D319" s="19"/>
      <c r="E319" s="22"/>
      <c r="F319" s="6"/>
      <c r="G319" s="22"/>
      <c r="H319" s="6"/>
      <c r="I319" s="6"/>
      <c r="J319" s="6"/>
      <c r="K319" s="73"/>
    </row>
    <row r="320" spans="2:11" s="5" customFormat="1">
      <c r="B320" s="52" t="s">
        <v>335</v>
      </c>
      <c r="C320" s="53"/>
      <c r="D320" s="19"/>
      <c r="E320" s="22"/>
      <c r="F320" s="6"/>
      <c r="G320" s="22"/>
      <c r="H320" s="6"/>
      <c r="I320" s="6"/>
      <c r="J320" s="6"/>
      <c r="K320" s="73"/>
    </row>
    <row r="321" spans="2:11" s="5" customFormat="1">
      <c r="B321" s="43"/>
      <c r="C321" s="48"/>
      <c r="D321" s="19"/>
      <c r="E321" s="96"/>
      <c r="F321" s="6"/>
      <c r="G321" s="96"/>
      <c r="H321" s="6"/>
      <c r="I321" s="6"/>
      <c r="J321" s="6"/>
      <c r="K321" s="73"/>
    </row>
    <row r="322" spans="2:11" s="5" customFormat="1">
      <c r="B322" s="43" t="s">
        <v>958</v>
      </c>
      <c r="C322" s="48" t="s">
        <v>336</v>
      </c>
      <c r="D322" s="19" t="s">
        <v>337</v>
      </c>
      <c r="E322" s="23" t="s">
        <v>884</v>
      </c>
      <c r="F322" s="6"/>
      <c r="G322" s="23"/>
      <c r="H322" s="6"/>
      <c r="I322" s="12"/>
      <c r="J322" s="6"/>
      <c r="K322" s="12"/>
    </row>
    <row r="323" spans="2:11" s="5" customFormat="1">
      <c r="B323" s="43"/>
      <c r="C323" s="48"/>
      <c r="D323" s="19"/>
      <c r="E323" s="95"/>
      <c r="F323" s="6"/>
      <c r="G323" s="95"/>
      <c r="H323" s="6"/>
      <c r="I323" s="6"/>
      <c r="J323" s="6"/>
      <c r="K323" s="73"/>
    </row>
    <row r="324" spans="2:11" s="5" customFormat="1">
      <c r="B324" s="52" t="s">
        <v>338</v>
      </c>
      <c r="C324" s="53"/>
      <c r="D324" s="19"/>
      <c r="E324" s="22"/>
      <c r="F324" s="6"/>
      <c r="G324" s="22"/>
      <c r="H324" s="6"/>
      <c r="I324" s="6"/>
      <c r="J324" s="6"/>
      <c r="K324" s="73"/>
    </row>
    <row r="325" spans="2:11" s="5" customFormat="1">
      <c r="B325" s="43"/>
      <c r="C325" s="48"/>
      <c r="D325" s="19"/>
      <c r="E325" s="22"/>
      <c r="F325" s="6"/>
      <c r="G325" s="22"/>
      <c r="H325" s="6"/>
      <c r="I325" s="6"/>
      <c r="J325" s="6"/>
      <c r="K325" s="73"/>
    </row>
    <row r="326" spans="2:11" s="5" customFormat="1" ht="33.75" customHeight="1">
      <c r="B326" s="43" t="s">
        <v>959</v>
      </c>
      <c r="C326" s="48" t="s">
        <v>339</v>
      </c>
      <c r="D326" s="19" t="s">
        <v>340</v>
      </c>
      <c r="E326" s="96"/>
      <c r="F326" s="6"/>
      <c r="G326" s="96"/>
      <c r="H326" s="6"/>
      <c r="I326" s="6"/>
      <c r="J326" s="6"/>
      <c r="K326" s="73"/>
    </row>
    <row r="327" spans="2:11" s="5" customFormat="1">
      <c r="B327" s="43"/>
      <c r="C327" s="48"/>
      <c r="D327" s="109" t="s">
        <v>1059</v>
      </c>
      <c r="E327" s="23"/>
      <c r="F327" s="6"/>
      <c r="G327" s="23"/>
      <c r="H327" s="6"/>
      <c r="I327" s="12"/>
      <c r="J327" s="6"/>
      <c r="K327" s="12"/>
    </row>
    <row r="328" spans="2:11" s="5" customFormat="1" ht="38.25">
      <c r="B328" s="43"/>
      <c r="C328" s="48"/>
      <c r="D328" s="19" t="s">
        <v>939</v>
      </c>
      <c r="E328" s="23"/>
      <c r="F328" s="6"/>
      <c r="G328" s="23"/>
      <c r="H328" s="6"/>
      <c r="I328" s="12"/>
      <c r="J328" s="6"/>
      <c r="K328" s="12"/>
    </row>
    <row r="329" spans="2:11" s="5" customFormat="1" ht="27" customHeight="1">
      <c r="B329" s="43"/>
      <c r="C329" s="48"/>
      <c r="D329" s="109" t="s">
        <v>1032</v>
      </c>
      <c r="E329" s="95"/>
      <c r="F329" s="6"/>
      <c r="G329" s="95"/>
      <c r="H329" s="6"/>
      <c r="I329" s="6"/>
      <c r="J329" s="6"/>
      <c r="K329" s="73"/>
    </row>
    <row r="330" spans="2:11" s="5" customFormat="1">
      <c r="B330" s="43"/>
      <c r="C330" s="48"/>
      <c r="D330" s="19" t="s">
        <v>920</v>
      </c>
      <c r="E330" s="22"/>
      <c r="F330" s="6"/>
      <c r="G330" s="22"/>
      <c r="H330" s="6"/>
      <c r="I330" s="6"/>
      <c r="J330" s="6"/>
      <c r="K330" s="73"/>
    </row>
    <row r="331" spans="2:11" s="5" customFormat="1">
      <c r="B331" s="43"/>
      <c r="C331" s="48"/>
      <c r="D331" s="19"/>
      <c r="E331" s="96"/>
      <c r="F331" s="6"/>
      <c r="G331" s="96"/>
      <c r="H331" s="6"/>
      <c r="I331" s="6"/>
      <c r="J331" s="6"/>
      <c r="K331" s="73"/>
    </row>
    <row r="332" spans="2:11" s="5" customFormat="1" ht="63.75">
      <c r="B332" s="43" t="s">
        <v>345</v>
      </c>
      <c r="C332" s="48"/>
      <c r="D332" s="19" t="s">
        <v>839</v>
      </c>
      <c r="E332" s="23"/>
      <c r="F332" s="6"/>
      <c r="G332" s="23"/>
      <c r="H332" s="6"/>
      <c r="I332" s="12"/>
      <c r="J332" s="6"/>
      <c r="K332" s="12"/>
    </row>
    <row r="333" spans="2:11" s="5" customFormat="1">
      <c r="B333" s="43"/>
      <c r="C333" s="48"/>
      <c r="D333" s="19"/>
      <c r="E333" s="95"/>
      <c r="F333" s="6"/>
      <c r="G333" s="95"/>
      <c r="H333" s="6"/>
      <c r="I333" s="6"/>
      <c r="J333" s="6"/>
      <c r="K333" s="73"/>
    </row>
    <row r="334" spans="2:11" s="5" customFormat="1">
      <c r="B334" s="52" t="s">
        <v>346</v>
      </c>
      <c r="C334" s="53"/>
      <c r="D334" s="19"/>
      <c r="E334" s="22"/>
      <c r="F334" s="6"/>
      <c r="G334" s="22"/>
      <c r="H334" s="6"/>
      <c r="I334" s="6"/>
      <c r="J334" s="6"/>
      <c r="K334" s="73"/>
    </row>
    <row r="335" spans="2:11" s="5" customFormat="1">
      <c r="B335" s="43"/>
      <c r="C335" s="48"/>
      <c r="D335" s="19"/>
      <c r="E335" s="96"/>
      <c r="F335" s="6"/>
      <c r="G335" s="96"/>
      <c r="H335" s="6"/>
      <c r="I335" s="6"/>
      <c r="J335" s="6"/>
      <c r="K335" s="73"/>
    </row>
    <row r="336" spans="2:11" s="5" customFormat="1">
      <c r="B336" s="43" t="s">
        <v>1015</v>
      </c>
      <c r="C336" s="48" t="s">
        <v>347</v>
      </c>
      <c r="D336" s="19" t="s">
        <v>348</v>
      </c>
      <c r="E336" s="23"/>
      <c r="F336" s="6"/>
      <c r="G336" s="23"/>
      <c r="H336" s="6"/>
      <c r="I336" s="12"/>
      <c r="J336" s="6"/>
      <c r="K336" s="12"/>
    </row>
    <row r="337" spans="2:11" s="5" customFormat="1" ht="27.75" customHeight="1">
      <c r="B337" s="43" t="s">
        <v>1016</v>
      </c>
      <c r="C337" s="48"/>
      <c r="D337" s="19" t="s">
        <v>349</v>
      </c>
      <c r="E337" s="23"/>
      <c r="F337" s="6"/>
      <c r="G337" s="23"/>
      <c r="H337" s="6"/>
      <c r="I337" s="12"/>
      <c r="J337" s="6"/>
      <c r="K337" s="12"/>
    </row>
    <row r="338" spans="2:11" s="5" customFormat="1">
      <c r="B338" s="43"/>
      <c r="C338" s="48"/>
      <c r="D338" s="19"/>
      <c r="E338" s="95"/>
      <c r="F338" s="6"/>
      <c r="G338" s="95"/>
      <c r="H338" s="6"/>
      <c r="I338" s="6"/>
      <c r="J338" s="6"/>
      <c r="K338" s="73"/>
    </row>
    <row r="339" spans="2:11" s="5" customFormat="1">
      <c r="B339" s="52" t="s">
        <v>350</v>
      </c>
      <c r="C339" s="53"/>
      <c r="D339" s="19"/>
      <c r="E339" s="22"/>
      <c r="F339" s="6"/>
      <c r="G339" s="22"/>
      <c r="H339" s="6"/>
      <c r="I339" s="6"/>
      <c r="J339" s="6"/>
      <c r="K339" s="73"/>
    </row>
    <row r="340" spans="2:11" s="5" customFormat="1">
      <c r="B340" s="43"/>
      <c r="C340" s="53"/>
      <c r="D340" s="19"/>
      <c r="E340" s="22"/>
      <c r="F340" s="6"/>
      <c r="G340" s="22"/>
      <c r="H340" s="6"/>
      <c r="I340" s="6"/>
      <c r="J340" s="6"/>
      <c r="K340" s="73"/>
    </row>
    <row r="341" spans="2:11" s="5" customFormat="1">
      <c r="B341" s="43" t="s">
        <v>351</v>
      </c>
      <c r="C341" s="48" t="s">
        <v>352</v>
      </c>
      <c r="D341" s="19" t="s">
        <v>353</v>
      </c>
      <c r="E341" s="96"/>
      <c r="F341" s="6"/>
      <c r="G341" s="96"/>
      <c r="H341" s="6"/>
      <c r="I341" s="6"/>
      <c r="J341" s="6"/>
      <c r="K341" s="73"/>
    </row>
    <row r="342" spans="2:11" s="5" customFormat="1" ht="51">
      <c r="B342" s="43"/>
      <c r="C342" s="48"/>
      <c r="D342" s="19" t="s">
        <v>354</v>
      </c>
      <c r="E342" s="23"/>
      <c r="F342" s="6"/>
      <c r="G342" s="23"/>
      <c r="H342" s="6"/>
      <c r="I342" s="12"/>
      <c r="J342" s="6"/>
      <c r="K342" s="12"/>
    </row>
    <row r="343" spans="2:11" s="5" customFormat="1" ht="30.75" customHeight="1">
      <c r="B343" s="43"/>
      <c r="C343" s="48"/>
      <c r="D343" s="19" t="s">
        <v>355</v>
      </c>
      <c r="E343" s="23"/>
      <c r="F343" s="6"/>
      <c r="G343" s="23"/>
      <c r="H343" s="6"/>
      <c r="I343" s="12"/>
      <c r="J343" s="6"/>
      <c r="K343" s="12"/>
    </row>
    <row r="344" spans="2:11" s="5" customFormat="1">
      <c r="B344" s="43"/>
      <c r="C344" s="48"/>
      <c r="D344" s="19" t="s">
        <v>356</v>
      </c>
      <c r="E344" s="23"/>
      <c r="F344" s="6"/>
      <c r="G344" s="23"/>
      <c r="H344" s="6"/>
      <c r="I344" s="12"/>
      <c r="J344" s="6"/>
      <c r="K344" s="12"/>
    </row>
    <row r="345" spans="2:11" s="5" customFormat="1" ht="13.5" customHeight="1">
      <c r="B345" s="43"/>
      <c r="C345" s="48"/>
      <c r="D345" s="19" t="s">
        <v>921</v>
      </c>
      <c r="E345" s="95"/>
      <c r="F345" s="6"/>
      <c r="G345" s="95"/>
      <c r="H345" s="6"/>
      <c r="I345" s="6"/>
      <c r="J345" s="6"/>
      <c r="K345" s="74"/>
    </row>
    <row r="346" spans="2:11" s="5" customFormat="1" ht="14.25" customHeight="1">
      <c r="B346" s="43"/>
      <c r="C346" s="48"/>
      <c r="D346" s="19" t="s">
        <v>922</v>
      </c>
      <c r="E346" s="22"/>
      <c r="F346" s="6"/>
      <c r="G346" s="22"/>
      <c r="H346" s="6"/>
      <c r="I346" s="6"/>
      <c r="J346" s="6"/>
      <c r="K346" s="74"/>
    </row>
    <row r="347" spans="2:11" s="5" customFormat="1">
      <c r="B347" s="43"/>
      <c r="C347" s="48"/>
      <c r="D347" s="19"/>
      <c r="E347" s="22"/>
      <c r="F347" s="6"/>
      <c r="G347" s="22"/>
      <c r="H347" s="6"/>
      <c r="I347" s="6"/>
      <c r="J347" s="6"/>
      <c r="K347" s="73"/>
    </row>
    <row r="348" spans="2:11" s="5" customFormat="1">
      <c r="B348" s="52" t="s">
        <v>359</v>
      </c>
      <c r="C348" s="53"/>
      <c r="D348" s="19"/>
      <c r="E348" s="22"/>
      <c r="F348" s="6"/>
      <c r="G348" s="22"/>
      <c r="H348" s="6"/>
      <c r="I348" s="6"/>
      <c r="J348" s="6"/>
      <c r="K348" s="73"/>
    </row>
    <row r="349" spans="2:11" s="5" customFormat="1">
      <c r="B349" s="43"/>
      <c r="C349" s="48"/>
      <c r="D349" s="19"/>
      <c r="E349" s="96"/>
      <c r="F349" s="6"/>
      <c r="G349" s="96"/>
      <c r="H349" s="6"/>
      <c r="I349" s="6"/>
      <c r="J349" s="6"/>
      <c r="K349" s="73"/>
    </row>
    <row r="350" spans="2:11" s="5" customFormat="1" ht="25.5">
      <c r="B350" s="43" t="s">
        <v>360</v>
      </c>
      <c r="C350" s="48" t="s">
        <v>361</v>
      </c>
      <c r="D350" s="19" t="s">
        <v>362</v>
      </c>
      <c r="E350" s="23"/>
      <c r="F350" s="6"/>
      <c r="G350" s="23"/>
      <c r="H350" s="6"/>
      <c r="I350" s="12"/>
      <c r="J350" s="6"/>
      <c r="K350" s="12"/>
    </row>
    <row r="351" spans="2:11" s="5" customFormat="1">
      <c r="B351" s="43"/>
      <c r="C351" s="48"/>
      <c r="D351" s="19" t="s">
        <v>363</v>
      </c>
      <c r="E351" s="95"/>
      <c r="F351" s="6"/>
      <c r="G351" s="95"/>
      <c r="H351" s="6"/>
      <c r="I351" s="6"/>
      <c r="J351" s="6"/>
      <c r="K351" s="73"/>
    </row>
    <row r="352" spans="2:11" s="5" customFormat="1">
      <c r="B352" s="43"/>
      <c r="C352" s="48"/>
      <c r="D352" s="19" t="s">
        <v>364</v>
      </c>
      <c r="E352" s="22"/>
      <c r="F352" s="6"/>
      <c r="G352" s="22"/>
      <c r="H352" s="6"/>
      <c r="I352" s="6"/>
      <c r="J352" s="6"/>
      <c r="K352" s="73"/>
    </row>
    <row r="353" spans="2:11" s="5" customFormat="1">
      <c r="B353" s="43"/>
      <c r="C353" s="48"/>
      <c r="D353" s="19" t="s">
        <v>365</v>
      </c>
      <c r="E353" s="22"/>
      <c r="F353" s="6"/>
      <c r="G353" s="22"/>
      <c r="H353" s="6"/>
      <c r="I353" s="6"/>
      <c r="J353" s="6"/>
      <c r="K353" s="73"/>
    </row>
    <row r="354" spans="2:11" s="5" customFormat="1">
      <c r="B354" s="43"/>
      <c r="C354" s="48"/>
      <c r="D354" s="19"/>
      <c r="E354" s="22"/>
      <c r="F354" s="6"/>
      <c r="G354" s="22"/>
      <c r="H354" s="6"/>
      <c r="I354" s="6"/>
      <c r="J354" s="6"/>
      <c r="K354" s="73"/>
    </row>
    <row r="355" spans="2:11" s="5" customFormat="1" ht="30" customHeight="1">
      <c r="B355" s="126" t="s">
        <v>1060</v>
      </c>
      <c r="C355" s="127"/>
      <c r="D355" s="127"/>
      <c r="E355" s="22"/>
      <c r="F355" s="6"/>
      <c r="G355" s="22"/>
      <c r="H355" s="6"/>
      <c r="I355" s="6"/>
      <c r="J355" s="6"/>
      <c r="K355" s="73"/>
    </row>
    <row r="356" spans="2:11" s="5" customFormat="1">
      <c r="B356" s="43"/>
      <c r="C356" s="48"/>
      <c r="D356" s="20"/>
      <c r="E356" s="96"/>
      <c r="F356" s="6"/>
      <c r="G356" s="96"/>
      <c r="H356" s="6"/>
      <c r="I356" s="6"/>
      <c r="J356" s="6"/>
      <c r="K356" s="73"/>
    </row>
    <row r="357" spans="2:11" s="5" customFormat="1" ht="25.5">
      <c r="B357" s="43" t="s">
        <v>366</v>
      </c>
      <c r="C357" s="48" t="s">
        <v>705</v>
      </c>
      <c r="D357" s="109" t="s">
        <v>1072</v>
      </c>
      <c r="E357" s="23"/>
      <c r="F357" s="6"/>
      <c r="G357" s="23"/>
      <c r="H357" s="6"/>
      <c r="I357" s="6"/>
      <c r="J357" s="6"/>
      <c r="K357" s="75"/>
    </row>
    <row r="358" spans="2:11" s="5" customFormat="1" ht="12" customHeight="1">
      <c r="B358" s="43"/>
      <c r="C358" s="48"/>
      <c r="D358" s="19"/>
      <c r="E358" s="95"/>
      <c r="F358" s="6"/>
      <c r="G358" s="95"/>
      <c r="H358" s="6"/>
      <c r="I358" s="6"/>
      <c r="J358" s="6"/>
      <c r="K358" s="73"/>
    </row>
    <row r="359" spans="2:11" s="5" customFormat="1">
      <c r="B359" s="43"/>
      <c r="C359" s="48"/>
      <c r="D359" s="19" t="s">
        <v>201</v>
      </c>
      <c r="E359" s="96"/>
      <c r="F359" s="6"/>
      <c r="G359" s="96"/>
      <c r="H359" s="6"/>
      <c r="I359" s="6"/>
      <c r="J359" s="6"/>
      <c r="K359" s="73"/>
    </row>
    <row r="360" spans="2:11" s="5" customFormat="1" ht="25.5">
      <c r="B360" s="43"/>
      <c r="C360" s="48"/>
      <c r="D360" s="19" t="s">
        <v>368</v>
      </c>
      <c r="E360" s="23"/>
      <c r="F360" s="6"/>
      <c r="G360" s="23"/>
      <c r="H360" s="6"/>
      <c r="I360" s="6"/>
      <c r="J360" s="6"/>
      <c r="K360" s="75"/>
    </row>
    <row r="361" spans="2:11" s="5" customFormat="1" ht="28.5" customHeight="1">
      <c r="B361" s="43"/>
      <c r="C361" s="48"/>
      <c r="D361" s="19" t="s">
        <v>369</v>
      </c>
      <c r="E361" s="23"/>
      <c r="F361" s="6"/>
      <c r="G361" s="23"/>
      <c r="H361" s="6"/>
      <c r="I361" s="6"/>
      <c r="J361" s="6"/>
      <c r="K361" s="75"/>
    </row>
    <row r="362" spans="2:11" s="5" customFormat="1">
      <c r="B362" s="43"/>
      <c r="C362" s="48"/>
      <c r="D362" s="19" t="s">
        <v>370</v>
      </c>
      <c r="E362" s="23"/>
      <c r="F362" s="6"/>
      <c r="G362" s="23"/>
      <c r="H362" s="6"/>
      <c r="I362" s="6"/>
      <c r="J362" s="6"/>
      <c r="K362" s="75"/>
    </row>
    <row r="363" spans="2:11" s="5" customFormat="1" ht="28.5" customHeight="1">
      <c r="B363" s="43"/>
      <c r="C363" s="48"/>
      <c r="D363" s="19" t="s">
        <v>371</v>
      </c>
      <c r="E363" s="23"/>
      <c r="F363" s="6"/>
      <c r="G363" s="23"/>
      <c r="H363" s="6"/>
      <c r="I363" s="6"/>
      <c r="J363" s="6"/>
      <c r="K363" s="75"/>
    </row>
    <row r="364" spans="2:11" s="5" customFormat="1">
      <c r="B364" s="43"/>
      <c r="C364" s="48"/>
      <c r="D364" s="19"/>
      <c r="E364" s="95"/>
      <c r="F364" s="6"/>
      <c r="G364" s="95"/>
      <c r="H364" s="6"/>
      <c r="I364" s="6"/>
      <c r="J364" s="6"/>
      <c r="K364" s="73"/>
    </row>
    <row r="365" spans="2:11" s="5" customFormat="1">
      <c r="B365" s="43"/>
      <c r="C365" s="48"/>
      <c r="D365" s="19"/>
      <c r="E365" s="22"/>
      <c r="F365" s="6"/>
      <c r="G365" s="22"/>
      <c r="H365" s="6"/>
      <c r="I365" s="6"/>
      <c r="J365" s="6"/>
      <c r="K365" s="73"/>
    </row>
    <row r="366" spans="2:11" s="5" customFormat="1" ht="29.25" customHeight="1">
      <c r="B366" s="126" t="s">
        <v>840</v>
      </c>
      <c r="C366" s="127"/>
      <c r="D366" s="127"/>
      <c r="E366" s="22"/>
      <c r="F366" s="6"/>
      <c r="G366" s="22"/>
      <c r="H366" s="6"/>
      <c r="I366" s="6"/>
      <c r="J366" s="6"/>
      <c r="K366" s="73"/>
    </row>
    <row r="367" spans="2:11" s="5" customFormat="1">
      <c r="B367" s="43"/>
      <c r="C367" s="48"/>
      <c r="D367" s="20"/>
      <c r="E367" s="96"/>
      <c r="F367" s="6"/>
      <c r="G367" s="22"/>
      <c r="H367" s="6"/>
      <c r="I367" s="6"/>
      <c r="J367" s="6"/>
      <c r="K367" s="73"/>
    </row>
    <row r="368" spans="2:11" s="5" customFormat="1" ht="52.5" customHeight="1">
      <c r="B368" s="43" t="s">
        <v>373</v>
      </c>
      <c r="C368" s="48" t="s">
        <v>706</v>
      </c>
      <c r="D368" s="19" t="s">
        <v>372</v>
      </c>
      <c r="E368" s="23"/>
      <c r="F368" s="6"/>
      <c r="G368" s="22"/>
      <c r="H368" s="6"/>
      <c r="I368" s="12" t="s">
        <v>884</v>
      </c>
      <c r="J368" s="6"/>
      <c r="K368" s="73"/>
    </row>
    <row r="369" spans="2:12" s="5" customFormat="1">
      <c r="B369" s="43"/>
      <c r="C369" s="48"/>
      <c r="D369" s="19"/>
      <c r="E369" s="97"/>
      <c r="F369" s="6"/>
      <c r="G369" s="96"/>
      <c r="H369" s="6"/>
      <c r="I369" s="6"/>
      <c r="J369" s="6"/>
      <c r="K369" s="73"/>
    </row>
    <row r="370" spans="2:12" s="5" customFormat="1" ht="27.75" customHeight="1">
      <c r="B370" s="43"/>
      <c r="C370" s="48"/>
      <c r="D370" s="19" t="s">
        <v>374</v>
      </c>
      <c r="E370" s="23"/>
      <c r="F370" s="6"/>
      <c r="G370" s="23"/>
      <c r="H370" s="6"/>
      <c r="I370" s="6"/>
      <c r="J370" s="6"/>
      <c r="K370" s="75"/>
    </row>
    <row r="371" spans="2:12" s="5" customFormat="1">
      <c r="B371" s="43"/>
      <c r="C371" s="48"/>
      <c r="D371" s="19"/>
      <c r="E371" s="97"/>
      <c r="F371" s="6"/>
      <c r="G371" s="97"/>
      <c r="H371" s="6"/>
      <c r="I371" s="6"/>
      <c r="J371" s="6"/>
      <c r="K371" s="73"/>
    </row>
    <row r="372" spans="2:12" s="5" customFormat="1">
      <c r="B372" s="43"/>
      <c r="C372" s="48"/>
      <c r="D372" s="19" t="s">
        <v>375</v>
      </c>
      <c r="E372" s="23"/>
      <c r="F372" s="6"/>
      <c r="G372" s="23" t="s">
        <v>884</v>
      </c>
      <c r="H372" s="6"/>
      <c r="I372" s="6"/>
      <c r="J372" s="6"/>
      <c r="K372" s="75"/>
    </row>
    <row r="373" spans="2:12" s="5" customFormat="1" ht="17.25" customHeight="1">
      <c r="B373" s="43"/>
      <c r="C373" s="48"/>
      <c r="D373" s="19" t="s">
        <v>376</v>
      </c>
      <c r="E373" s="95"/>
      <c r="F373" s="6"/>
      <c r="G373" s="95"/>
      <c r="H373" s="6"/>
      <c r="I373" s="6"/>
      <c r="J373" s="6"/>
      <c r="K373" s="74"/>
    </row>
    <row r="374" spans="2:12" s="5" customFormat="1" ht="15" customHeight="1">
      <c r="B374" s="43"/>
      <c r="C374" s="48"/>
      <c r="D374" s="19" t="s">
        <v>377</v>
      </c>
      <c r="E374" s="22"/>
      <c r="F374" s="6"/>
      <c r="G374" s="22"/>
      <c r="H374" s="6"/>
      <c r="I374" s="6"/>
      <c r="J374" s="6"/>
      <c r="K374" s="74"/>
    </row>
    <row r="375" spans="2:12" s="5" customFormat="1" ht="53.25" customHeight="1">
      <c r="B375" s="43"/>
      <c r="C375" s="48"/>
      <c r="D375" s="19" t="s">
        <v>940</v>
      </c>
      <c r="E375" s="22"/>
      <c r="F375" s="6"/>
      <c r="G375" s="22"/>
      <c r="H375" s="6"/>
      <c r="I375" s="6"/>
      <c r="J375" s="6"/>
      <c r="K375" s="74"/>
    </row>
    <row r="376" spans="2:12" s="5" customFormat="1">
      <c r="B376" s="43"/>
      <c r="C376" s="48"/>
      <c r="D376" s="17" t="s">
        <v>3</v>
      </c>
      <c r="E376" s="22"/>
      <c r="F376" s="6"/>
      <c r="G376" s="22"/>
      <c r="H376" s="6"/>
      <c r="I376" s="6"/>
      <c r="J376" s="6"/>
      <c r="K376" s="75"/>
    </row>
    <row r="377" spans="2:12" s="5" customFormat="1">
      <c r="B377" s="43"/>
      <c r="C377" s="48"/>
      <c r="D377" s="19"/>
      <c r="E377" s="96"/>
      <c r="F377" s="6"/>
      <c r="G377" s="96"/>
      <c r="H377" s="6"/>
      <c r="I377" s="6"/>
      <c r="J377" s="6"/>
      <c r="K377" s="74"/>
    </row>
    <row r="378" spans="2:12" s="5" customFormat="1" ht="40.5" customHeight="1">
      <c r="B378" s="43" t="s">
        <v>379</v>
      </c>
      <c r="C378" s="48" t="s">
        <v>707</v>
      </c>
      <c r="D378" s="19" t="s">
        <v>841</v>
      </c>
      <c r="E378" s="23"/>
      <c r="F378" s="6"/>
      <c r="G378" s="23"/>
      <c r="H378" s="6"/>
      <c r="I378" s="6"/>
      <c r="J378" s="6"/>
      <c r="K378" s="75"/>
    </row>
    <row r="379" spans="2:12" s="5" customFormat="1">
      <c r="B379" s="43"/>
      <c r="C379" s="42"/>
      <c r="D379" s="17"/>
      <c r="E379" s="95"/>
      <c r="F379" s="6"/>
      <c r="G379" s="95"/>
      <c r="H379" s="6"/>
      <c r="I379" s="6"/>
      <c r="J379" s="6"/>
      <c r="K379" s="73"/>
    </row>
    <row r="380" spans="2:12" s="18" customFormat="1" ht="31.5" customHeight="1">
      <c r="B380" s="126" t="s">
        <v>788</v>
      </c>
      <c r="C380" s="127"/>
      <c r="D380" s="127"/>
      <c r="E380" s="22"/>
      <c r="F380" s="14"/>
      <c r="G380" s="22"/>
      <c r="H380" s="14"/>
      <c r="I380" s="14"/>
      <c r="J380" s="6"/>
      <c r="K380" s="73"/>
      <c r="L380" s="5"/>
    </row>
    <row r="381" spans="2:12" s="18" customFormat="1">
      <c r="B381" s="43"/>
      <c r="C381" s="48"/>
      <c r="D381" s="20"/>
      <c r="E381" s="96"/>
      <c r="F381" s="14"/>
      <c r="G381" s="96"/>
      <c r="H381" s="14"/>
      <c r="I381" s="14"/>
      <c r="J381" s="6"/>
      <c r="K381" s="73"/>
      <c r="L381" s="5"/>
    </row>
    <row r="382" spans="2:12" s="18" customFormat="1">
      <c r="B382" s="43" t="s">
        <v>941</v>
      </c>
      <c r="C382" s="48" t="s">
        <v>708</v>
      </c>
      <c r="D382" s="109" t="s">
        <v>1061</v>
      </c>
      <c r="E382" s="23"/>
      <c r="F382" s="6"/>
      <c r="G382" s="23"/>
      <c r="H382" s="6"/>
      <c r="I382" s="6"/>
      <c r="J382" s="6"/>
      <c r="K382" s="75"/>
      <c r="L382" s="5"/>
    </row>
    <row r="383" spans="2:12" s="18" customFormat="1">
      <c r="B383" s="43"/>
      <c r="C383" s="48"/>
      <c r="D383" s="20"/>
      <c r="E383" s="97"/>
      <c r="F383" s="14"/>
      <c r="G383" s="97"/>
      <c r="H383" s="14"/>
      <c r="I383" s="14"/>
      <c r="J383" s="6"/>
      <c r="K383" s="73"/>
      <c r="L383" s="5"/>
    </row>
    <row r="384" spans="2:12" s="5" customFormat="1" ht="30.75" customHeight="1">
      <c r="B384" s="43" t="s">
        <v>381</v>
      </c>
      <c r="C384" s="48" t="s">
        <v>709</v>
      </c>
      <c r="D384" s="17" t="s">
        <v>1062</v>
      </c>
      <c r="E384" s="23"/>
      <c r="F384" s="6"/>
      <c r="G384" s="23"/>
      <c r="H384" s="6"/>
      <c r="I384" s="6"/>
      <c r="J384" s="6"/>
      <c r="K384" s="75"/>
    </row>
    <row r="385" spans="2:11" s="5" customFormat="1">
      <c r="B385" s="43"/>
      <c r="C385" s="48"/>
      <c r="D385" s="17"/>
      <c r="E385" s="97"/>
      <c r="F385" s="6"/>
      <c r="G385" s="97"/>
      <c r="H385" s="6"/>
      <c r="I385" s="6"/>
      <c r="J385" s="6"/>
      <c r="K385" s="74"/>
    </row>
    <row r="386" spans="2:11" s="5" customFormat="1" ht="26.25" customHeight="1">
      <c r="B386" s="43"/>
      <c r="C386" s="48"/>
      <c r="D386" s="17" t="s">
        <v>383</v>
      </c>
      <c r="E386" s="23"/>
      <c r="F386" s="6"/>
      <c r="G386" s="23"/>
      <c r="H386" s="6"/>
      <c r="I386" s="6"/>
      <c r="J386" s="6"/>
      <c r="K386" s="75"/>
    </row>
    <row r="387" spans="2:11" s="5" customFormat="1">
      <c r="B387" s="43"/>
      <c r="C387" s="42"/>
      <c r="D387" s="17"/>
      <c r="E387" s="95"/>
      <c r="F387" s="6"/>
      <c r="G387" s="95"/>
      <c r="H387" s="6"/>
      <c r="I387" s="6"/>
      <c r="J387" s="6"/>
      <c r="K387" s="73"/>
    </row>
    <row r="388" spans="2:11" s="5" customFormat="1" ht="14.25" customHeight="1">
      <c r="B388" s="52" t="s">
        <v>384</v>
      </c>
      <c r="C388" s="53"/>
      <c r="D388" s="17"/>
      <c r="E388" s="22"/>
      <c r="F388" s="6"/>
      <c r="G388" s="22"/>
      <c r="H388" s="6"/>
      <c r="I388" s="6"/>
      <c r="J388" s="6"/>
      <c r="K388" s="73"/>
    </row>
    <row r="389" spans="2:11" s="5" customFormat="1">
      <c r="B389" s="43"/>
      <c r="C389" s="48"/>
      <c r="D389" s="17"/>
      <c r="E389" s="96"/>
      <c r="F389" s="6"/>
      <c r="G389" s="96"/>
      <c r="H389" s="6"/>
      <c r="I389" s="6"/>
      <c r="J389" s="6"/>
      <c r="K389" s="73"/>
    </row>
    <row r="390" spans="2:11" s="5" customFormat="1" ht="29.25" customHeight="1">
      <c r="B390" s="43" t="s">
        <v>385</v>
      </c>
      <c r="C390" s="48" t="s">
        <v>710</v>
      </c>
      <c r="D390" s="17" t="s">
        <v>842</v>
      </c>
      <c r="E390" s="23"/>
      <c r="F390" s="6"/>
      <c r="G390" s="23"/>
      <c r="H390" s="6"/>
      <c r="I390" s="6"/>
      <c r="J390" s="6"/>
      <c r="K390" s="75"/>
    </row>
    <row r="391" spans="2:11" s="5" customFormat="1">
      <c r="B391" s="43"/>
      <c r="C391" s="48"/>
      <c r="D391" s="17"/>
      <c r="E391" s="95"/>
      <c r="F391" s="6"/>
      <c r="G391" s="95"/>
      <c r="H391" s="6"/>
      <c r="I391" s="6"/>
      <c r="J391" s="6"/>
      <c r="K391" s="73"/>
    </row>
    <row r="392" spans="2:11" s="5" customFormat="1" ht="27.75" customHeight="1">
      <c r="B392" s="43" t="s">
        <v>386</v>
      </c>
      <c r="C392" s="48" t="s">
        <v>711</v>
      </c>
      <c r="D392" s="17" t="s">
        <v>843</v>
      </c>
      <c r="E392" s="96"/>
      <c r="F392" s="6"/>
      <c r="G392" s="96"/>
      <c r="H392" s="6"/>
      <c r="I392" s="6"/>
      <c r="J392" s="6"/>
      <c r="K392" s="73"/>
    </row>
    <row r="393" spans="2:11" s="5" customFormat="1">
      <c r="B393" s="43"/>
      <c r="C393" s="48"/>
      <c r="D393" s="17" t="s">
        <v>1063</v>
      </c>
      <c r="E393" s="23"/>
      <c r="F393" s="6"/>
      <c r="G393" s="23"/>
      <c r="H393" s="6"/>
      <c r="I393" s="6"/>
      <c r="J393" s="6"/>
      <c r="K393" s="75"/>
    </row>
    <row r="394" spans="2:11" s="5" customFormat="1" ht="27.75" customHeight="1">
      <c r="B394" s="43"/>
      <c r="C394" s="48"/>
      <c r="D394" s="17" t="s">
        <v>388</v>
      </c>
      <c r="E394" s="23"/>
      <c r="F394" s="6"/>
      <c r="G394" s="23"/>
      <c r="H394" s="6"/>
      <c r="I394" s="6"/>
      <c r="J394" s="6"/>
      <c r="K394" s="75"/>
    </row>
    <row r="395" spans="2:11" s="5" customFormat="1" ht="15" customHeight="1">
      <c r="B395" s="43"/>
      <c r="C395" s="48"/>
      <c r="D395" s="17" t="s">
        <v>389</v>
      </c>
      <c r="E395" s="23"/>
      <c r="F395" s="6"/>
      <c r="G395" s="23"/>
      <c r="H395" s="6"/>
      <c r="I395" s="6"/>
      <c r="J395" s="6"/>
      <c r="K395" s="75"/>
    </row>
    <row r="396" spans="2:11" s="5" customFormat="1" ht="39.75" customHeight="1">
      <c r="B396" s="43"/>
      <c r="C396" s="48"/>
      <c r="D396" s="17"/>
      <c r="E396" s="95"/>
      <c r="F396" s="6"/>
      <c r="G396" s="95"/>
      <c r="H396" s="6"/>
      <c r="I396" s="6"/>
      <c r="J396" s="6"/>
      <c r="K396" s="74"/>
    </row>
    <row r="397" spans="2:11" s="5" customFormat="1" ht="15" customHeight="1">
      <c r="B397" s="52" t="s">
        <v>390</v>
      </c>
      <c r="C397" s="53"/>
      <c r="D397" s="17"/>
      <c r="E397" s="22"/>
      <c r="F397" s="6"/>
      <c r="G397" s="22"/>
      <c r="H397" s="6"/>
      <c r="I397" s="6"/>
      <c r="J397" s="6"/>
      <c r="K397" s="74"/>
    </row>
    <row r="398" spans="2:11" s="5" customFormat="1">
      <c r="B398" s="43"/>
      <c r="C398" s="48"/>
      <c r="D398" s="17"/>
      <c r="E398" s="96"/>
      <c r="F398" s="6"/>
      <c r="G398" s="96"/>
      <c r="H398" s="6"/>
      <c r="I398" s="6"/>
      <c r="J398" s="6"/>
      <c r="K398" s="73"/>
    </row>
    <row r="399" spans="2:11" s="5" customFormat="1" ht="25.5">
      <c r="B399" s="43" t="s">
        <v>391</v>
      </c>
      <c r="C399" s="42" t="s">
        <v>712</v>
      </c>
      <c r="D399" s="17" t="s">
        <v>844</v>
      </c>
      <c r="E399" s="23"/>
      <c r="F399" s="6"/>
      <c r="G399" s="23"/>
      <c r="H399" s="6"/>
      <c r="I399" s="6"/>
      <c r="J399" s="6"/>
      <c r="K399" s="75"/>
    </row>
    <row r="400" spans="2:11" s="5" customFormat="1">
      <c r="B400" s="43"/>
      <c r="C400" s="42"/>
      <c r="D400" s="17"/>
      <c r="E400" s="97"/>
      <c r="F400" s="6"/>
      <c r="G400" s="97"/>
      <c r="H400" s="6"/>
      <c r="I400" s="6"/>
      <c r="J400" s="6"/>
      <c r="K400" s="74"/>
    </row>
    <row r="401" spans="2:11" s="5" customFormat="1" ht="25.5">
      <c r="B401" s="43"/>
      <c r="C401" s="42"/>
      <c r="D401" s="17" t="s">
        <v>1026</v>
      </c>
      <c r="E401" s="23"/>
      <c r="F401" s="6"/>
      <c r="G401" s="23"/>
      <c r="H401" s="6"/>
      <c r="I401" s="6"/>
      <c r="J401" s="6"/>
      <c r="K401" s="75"/>
    </row>
    <row r="402" spans="2:11" s="5" customFormat="1" ht="28.5" customHeight="1">
      <c r="B402" s="43" t="s">
        <v>393</v>
      </c>
      <c r="C402" s="42"/>
      <c r="D402" s="17" t="s">
        <v>394</v>
      </c>
      <c r="E402" s="23"/>
      <c r="F402" s="6"/>
      <c r="G402" s="23"/>
      <c r="H402" s="6"/>
      <c r="I402" s="6"/>
      <c r="J402" s="6"/>
      <c r="K402" s="75"/>
    </row>
    <row r="403" spans="2:11" s="5" customFormat="1">
      <c r="B403" s="43"/>
      <c r="C403" s="42"/>
      <c r="D403" s="17"/>
      <c r="E403" s="97"/>
      <c r="F403" s="6"/>
      <c r="G403" s="97"/>
      <c r="H403" s="6"/>
      <c r="I403" s="6"/>
      <c r="J403" s="6"/>
      <c r="K403" s="73"/>
    </row>
    <row r="404" spans="2:11" s="5" customFormat="1" ht="30" customHeight="1">
      <c r="B404" s="43" t="s">
        <v>395</v>
      </c>
      <c r="C404" s="42" t="s">
        <v>713</v>
      </c>
      <c r="D404" s="17" t="s">
        <v>396</v>
      </c>
      <c r="E404" s="23"/>
      <c r="F404" s="6"/>
      <c r="G404" s="23"/>
      <c r="H404" s="6"/>
      <c r="I404" s="6"/>
      <c r="J404" s="6"/>
      <c r="K404" s="75"/>
    </row>
    <row r="405" spans="2:11" s="5" customFormat="1">
      <c r="B405" s="43"/>
      <c r="C405" s="42"/>
      <c r="D405" s="17"/>
      <c r="E405" s="95"/>
      <c r="F405" s="6"/>
      <c r="G405" s="95"/>
      <c r="H405" s="6"/>
      <c r="I405" s="6"/>
      <c r="J405" s="6"/>
      <c r="K405" s="73"/>
    </row>
    <row r="406" spans="2:11" s="5" customFormat="1" ht="30" customHeight="1">
      <c r="B406" s="126" t="s">
        <v>942</v>
      </c>
      <c r="C406" s="127"/>
      <c r="D406" s="127"/>
      <c r="E406" s="22"/>
      <c r="F406" s="6"/>
      <c r="G406" s="22"/>
      <c r="H406" s="6"/>
      <c r="I406" s="6"/>
      <c r="J406" s="6"/>
      <c r="K406" s="73"/>
    </row>
    <row r="407" spans="2:11" s="5" customFormat="1">
      <c r="B407" s="43"/>
      <c r="C407" s="42"/>
      <c r="D407" s="17"/>
      <c r="E407" s="96"/>
      <c r="F407" s="6"/>
      <c r="G407" s="96"/>
      <c r="H407" s="6"/>
      <c r="I407" s="6"/>
      <c r="J407" s="6"/>
      <c r="K407" s="73"/>
    </row>
    <row r="408" spans="2:11" s="5" customFormat="1" ht="25.5">
      <c r="B408" s="43"/>
      <c r="C408" s="42" t="s">
        <v>397</v>
      </c>
      <c r="D408" s="17" t="s">
        <v>398</v>
      </c>
      <c r="E408" s="23" t="s">
        <v>884</v>
      </c>
      <c r="F408" s="6"/>
      <c r="G408" s="23" t="s">
        <v>884</v>
      </c>
      <c r="H408" s="6"/>
      <c r="I408" s="12" t="s">
        <v>884</v>
      </c>
      <c r="J408" s="6"/>
      <c r="K408" s="75"/>
    </row>
    <row r="409" spans="2:11" s="5" customFormat="1">
      <c r="B409" s="43"/>
      <c r="C409" s="42"/>
      <c r="D409" s="17"/>
      <c r="E409" s="97"/>
      <c r="F409" s="6"/>
      <c r="G409" s="97"/>
      <c r="H409" s="6"/>
      <c r="I409" s="6"/>
      <c r="J409" s="6"/>
      <c r="K409" s="73"/>
    </row>
    <row r="410" spans="2:11" s="5" customFormat="1" ht="39" customHeight="1">
      <c r="B410" s="43" t="s">
        <v>399</v>
      </c>
      <c r="C410" s="42" t="s">
        <v>400</v>
      </c>
      <c r="D410" s="17" t="s">
        <v>401</v>
      </c>
      <c r="E410" s="23"/>
      <c r="F410" s="6"/>
      <c r="G410" s="23"/>
      <c r="H410" s="6"/>
      <c r="I410" s="12"/>
      <c r="J410" s="6"/>
      <c r="K410" s="75"/>
    </row>
    <row r="411" spans="2:11" s="5" customFormat="1">
      <c r="B411" s="43"/>
      <c r="C411" s="42"/>
      <c r="D411" s="17"/>
      <c r="E411" s="97"/>
      <c r="F411" s="6"/>
      <c r="G411" s="97"/>
      <c r="H411" s="6"/>
      <c r="I411" s="6"/>
      <c r="J411" s="6"/>
      <c r="K411" s="73"/>
    </row>
    <row r="412" spans="2:11" s="5" customFormat="1" ht="25.5">
      <c r="B412" s="43" t="s">
        <v>402</v>
      </c>
      <c r="C412" s="42" t="s">
        <v>403</v>
      </c>
      <c r="D412" s="17" t="s">
        <v>404</v>
      </c>
      <c r="E412" s="23" t="s">
        <v>884</v>
      </c>
      <c r="F412" s="6"/>
      <c r="G412" s="23"/>
      <c r="H412" s="6"/>
      <c r="I412" s="12"/>
      <c r="J412" s="6"/>
      <c r="K412" s="75"/>
    </row>
    <row r="413" spans="2:11" s="5" customFormat="1">
      <c r="B413" s="43"/>
      <c r="C413" s="42"/>
      <c r="D413" s="17"/>
      <c r="E413" s="97"/>
      <c r="F413" s="6"/>
      <c r="G413" s="97"/>
      <c r="H413" s="6"/>
      <c r="I413" s="6"/>
      <c r="J413" s="6"/>
      <c r="K413" s="73"/>
    </row>
    <row r="414" spans="2:11" s="5" customFormat="1">
      <c r="B414" s="43" t="s">
        <v>402</v>
      </c>
      <c r="C414" s="42"/>
      <c r="D414" s="17" t="s">
        <v>405</v>
      </c>
      <c r="E414" s="23" t="s">
        <v>884</v>
      </c>
      <c r="F414" s="6"/>
      <c r="G414" s="23" t="s">
        <v>884</v>
      </c>
      <c r="H414" s="6"/>
      <c r="I414" s="12" t="s">
        <v>884</v>
      </c>
      <c r="J414" s="6"/>
      <c r="K414" s="75"/>
    </row>
    <row r="415" spans="2:11" s="5" customFormat="1">
      <c r="B415" s="43"/>
      <c r="C415" s="42"/>
      <c r="D415" s="17"/>
      <c r="E415" s="97"/>
      <c r="F415" s="6"/>
      <c r="G415" s="97"/>
      <c r="H415" s="6"/>
      <c r="I415" s="6"/>
      <c r="J415" s="6"/>
      <c r="K415" s="73"/>
    </row>
    <row r="416" spans="2:11" s="5" customFormat="1" ht="39" customHeight="1">
      <c r="B416" s="43" t="s">
        <v>406</v>
      </c>
      <c r="C416" s="42" t="s">
        <v>407</v>
      </c>
      <c r="D416" s="17" t="s">
        <v>408</v>
      </c>
      <c r="E416" s="23"/>
      <c r="F416" s="6"/>
      <c r="G416" s="23"/>
      <c r="H416" s="6"/>
      <c r="I416" s="12"/>
      <c r="J416" s="6"/>
      <c r="K416" s="75"/>
    </row>
    <row r="417" spans="2:11" s="5" customFormat="1">
      <c r="B417" s="43"/>
      <c r="C417" s="42"/>
      <c r="D417" s="17"/>
      <c r="E417" s="95"/>
      <c r="F417" s="6"/>
      <c r="G417" s="95"/>
      <c r="H417" s="6"/>
      <c r="I417" s="6"/>
      <c r="J417" s="6"/>
      <c r="K417" s="73"/>
    </row>
    <row r="418" spans="2:11" s="5" customFormat="1" ht="32.25" customHeight="1">
      <c r="B418" s="126" t="s">
        <v>857</v>
      </c>
      <c r="C418" s="149"/>
      <c r="D418" s="149"/>
      <c r="E418" s="22"/>
      <c r="F418" s="6"/>
      <c r="G418" s="22"/>
      <c r="H418" s="6"/>
      <c r="I418" s="6"/>
      <c r="J418" s="6"/>
      <c r="K418" s="73"/>
    </row>
    <row r="419" spans="2:11" s="5" customFormat="1">
      <c r="B419" s="43"/>
      <c r="C419" s="42"/>
      <c r="D419" s="19"/>
      <c r="E419" s="22"/>
      <c r="F419" s="6"/>
      <c r="G419" s="22"/>
      <c r="H419" s="6"/>
      <c r="I419" s="6"/>
      <c r="J419" s="6"/>
      <c r="K419" s="73"/>
    </row>
    <row r="420" spans="2:11" s="5" customFormat="1" ht="17.25" customHeight="1">
      <c r="B420" s="43" t="s">
        <v>409</v>
      </c>
      <c r="C420" s="48" t="s">
        <v>410</v>
      </c>
      <c r="D420" s="19" t="s">
        <v>411</v>
      </c>
      <c r="E420" s="96"/>
      <c r="F420" s="6"/>
      <c r="G420" s="96"/>
      <c r="H420" s="6"/>
      <c r="I420" s="6"/>
      <c r="J420" s="6"/>
      <c r="K420" s="73"/>
    </row>
    <row r="421" spans="2:11" s="5" customFormat="1" ht="27" customHeight="1">
      <c r="B421" s="43"/>
      <c r="C421" s="42"/>
      <c r="D421" s="19" t="s">
        <v>412</v>
      </c>
      <c r="E421" s="23" t="s">
        <v>884</v>
      </c>
      <c r="F421" s="6"/>
      <c r="G421" s="23" t="s">
        <v>884</v>
      </c>
      <c r="H421" s="6"/>
      <c r="I421" s="6"/>
      <c r="J421" s="6"/>
      <c r="K421" s="75"/>
    </row>
    <row r="422" spans="2:11" s="5" customFormat="1" ht="15.75" customHeight="1">
      <c r="B422" s="43"/>
      <c r="C422" s="42"/>
      <c r="D422" s="19" t="s">
        <v>413</v>
      </c>
      <c r="E422" s="23"/>
      <c r="F422" s="6"/>
      <c r="G422" s="23"/>
      <c r="H422" s="6"/>
      <c r="I422" s="6"/>
      <c r="J422" s="6"/>
      <c r="K422" s="75"/>
    </row>
    <row r="423" spans="2:11" s="5" customFormat="1">
      <c r="B423" s="43"/>
      <c r="C423" s="42"/>
      <c r="D423" s="19"/>
      <c r="E423" s="95"/>
      <c r="F423" s="6"/>
      <c r="G423" s="95"/>
      <c r="H423" s="6"/>
      <c r="I423" s="6"/>
      <c r="J423" s="6"/>
      <c r="K423" s="73"/>
    </row>
    <row r="424" spans="2:11" s="5" customFormat="1" ht="15" customHeight="1">
      <c r="B424" s="43"/>
      <c r="C424" s="42"/>
      <c r="D424" s="19" t="s">
        <v>1027</v>
      </c>
      <c r="E424" s="96"/>
      <c r="F424" s="6"/>
      <c r="G424" s="96"/>
      <c r="H424" s="6"/>
      <c r="I424" s="6"/>
      <c r="J424" s="6"/>
      <c r="K424" s="73"/>
    </row>
    <row r="425" spans="2:11" s="5" customFormat="1" ht="15" customHeight="1">
      <c r="B425" s="43"/>
      <c r="C425" s="42"/>
      <c r="D425" s="19" t="s">
        <v>415</v>
      </c>
      <c r="E425" s="23" t="s">
        <v>884</v>
      </c>
      <c r="F425" s="6"/>
      <c r="G425" s="23"/>
      <c r="H425" s="6"/>
      <c r="I425" s="6"/>
      <c r="J425" s="6"/>
      <c r="K425" s="75"/>
    </row>
    <row r="426" spans="2:11" s="5" customFormat="1">
      <c r="B426" s="43"/>
      <c r="C426" s="42"/>
      <c r="D426" s="19" t="s">
        <v>416</v>
      </c>
      <c r="E426" s="23"/>
      <c r="F426" s="6"/>
      <c r="G426" s="23"/>
      <c r="H426" s="6"/>
      <c r="I426" s="6"/>
      <c r="J426" s="6"/>
      <c r="K426" s="75"/>
    </row>
    <row r="427" spans="2:11" s="5" customFormat="1">
      <c r="B427" s="43"/>
      <c r="C427" s="42"/>
      <c r="D427" s="19"/>
      <c r="E427" s="95"/>
      <c r="F427" s="6"/>
      <c r="G427" s="95"/>
      <c r="H427" s="6"/>
      <c r="I427" s="6"/>
      <c r="J427" s="6"/>
      <c r="K427" s="73"/>
    </row>
    <row r="428" spans="2:11" s="5" customFormat="1" ht="31.5" customHeight="1">
      <c r="B428" s="126" t="s">
        <v>789</v>
      </c>
      <c r="C428" s="127"/>
      <c r="D428" s="127"/>
      <c r="E428" s="22"/>
      <c r="F428" s="6"/>
      <c r="G428" s="22"/>
      <c r="H428" s="6"/>
      <c r="I428" s="6"/>
      <c r="J428" s="6"/>
      <c r="K428" s="73"/>
    </row>
    <row r="429" spans="2:11" s="5" customFormat="1">
      <c r="B429" s="43"/>
      <c r="C429" s="42"/>
      <c r="D429" s="20"/>
      <c r="E429" s="96"/>
      <c r="F429" s="6"/>
      <c r="G429" s="22"/>
      <c r="H429" s="6"/>
      <c r="I429" s="6"/>
      <c r="J429" s="6"/>
      <c r="K429" s="73"/>
    </row>
    <row r="430" spans="2:11" s="5" customFormat="1" ht="38.25">
      <c r="B430" s="43" t="s">
        <v>943</v>
      </c>
      <c r="C430" s="42" t="s">
        <v>714</v>
      </c>
      <c r="D430" s="19" t="s">
        <v>417</v>
      </c>
      <c r="E430" s="23"/>
      <c r="F430" s="6"/>
      <c r="G430" s="22"/>
      <c r="H430" s="6"/>
      <c r="I430" s="12" t="s">
        <v>884</v>
      </c>
      <c r="J430" s="6"/>
      <c r="K430" s="73"/>
    </row>
    <row r="431" spans="2:11" s="5" customFormat="1">
      <c r="B431" s="43"/>
      <c r="C431" s="42"/>
      <c r="D431" s="19"/>
      <c r="E431" s="95"/>
      <c r="F431" s="6"/>
      <c r="G431" s="22"/>
      <c r="H431" s="6"/>
      <c r="I431" s="6"/>
      <c r="J431" s="6"/>
      <c r="K431" s="73"/>
    </row>
    <row r="432" spans="2:11" s="5" customFormat="1" ht="38.25">
      <c r="B432" s="43" t="s">
        <v>418</v>
      </c>
      <c r="C432" s="42" t="s">
        <v>715</v>
      </c>
      <c r="D432" s="109" t="s">
        <v>1064</v>
      </c>
      <c r="E432" s="96"/>
      <c r="F432" s="6"/>
      <c r="G432" s="96"/>
      <c r="H432" s="6"/>
      <c r="I432" s="6"/>
      <c r="J432" s="6"/>
      <c r="K432" s="73"/>
    </row>
    <row r="433" spans="2:11" s="5" customFormat="1">
      <c r="B433" s="43"/>
      <c r="C433" s="42"/>
      <c r="D433" s="19" t="s">
        <v>419</v>
      </c>
      <c r="E433" s="23"/>
      <c r="F433" s="6"/>
      <c r="G433" s="23"/>
      <c r="H433" s="6"/>
      <c r="I433" s="6"/>
      <c r="J433" s="6"/>
      <c r="K433" s="75"/>
    </row>
    <row r="434" spans="2:11" s="5" customFormat="1" ht="30" customHeight="1">
      <c r="B434" s="43"/>
      <c r="C434" s="42"/>
      <c r="D434" s="17" t="s">
        <v>420</v>
      </c>
      <c r="E434" s="23"/>
      <c r="F434" s="6"/>
      <c r="G434" s="23"/>
      <c r="H434" s="6"/>
      <c r="I434" s="6"/>
      <c r="J434" s="6"/>
      <c r="K434" s="75"/>
    </row>
    <row r="435" spans="2:11" s="5" customFormat="1" ht="13.5" customHeight="1">
      <c r="B435" s="43"/>
      <c r="C435" s="42"/>
      <c r="D435" s="17"/>
      <c r="E435" s="97"/>
      <c r="F435" s="6"/>
      <c r="G435" s="97"/>
      <c r="H435" s="6"/>
      <c r="I435" s="6"/>
      <c r="J435" s="6"/>
      <c r="K435" s="74"/>
    </row>
    <row r="436" spans="2:11" s="5" customFormat="1">
      <c r="B436" s="43" t="s">
        <v>658</v>
      </c>
      <c r="C436" s="42" t="s">
        <v>716</v>
      </c>
      <c r="D436" s="17" t="s">
        <v>421</v>
      </c>
      <c r="E436" s="23"/>
      <c r="F436" s="6"/>
      <c r="G436" s="23"/>
      <c r="H436" s="6"/>
      <c r="I436" s="6"/>
      <c r="J436" s="6"/>
      <c r="K436" s="75"/>
    </row>
    <row r="437" spans="2:11" s="5" customFormat="1">
      <c r="B437" s="43"/>
      <c r="C437" s="42"/>
      <c r="D437" s="17"/>
      <c r="E437" s="97"/>
      <c r="F437" s="6"/>
      <c r="G437" s="97"/>
      <c r="H437" s="6"/>
      <c r="I437" s="6"/>
      <c r="J437" s="6"/>
      <c r="K437" s="74"/>
    </row>
    <row r="438" spans="2:11" s="5" customFormat="1">
      <c r="B438" s="43"/>
      <c r="C438" s="42"/>
      <c r="D438" s="17" t="s">
        <v>422</v>
      </c>
      <c r="E438" s="23"/>
      <c r="F438" s="6"/>
      <c r="G438" s="23"/>
      <c r="H438" s="6"/>
      <c r="I438" s="6"/>
      <c r="J438" s="6"/>
      <c r="K438" s="75"/>
    </row>
    <row r="439" spans="2:11" s="5" customFormat="1">
      <c r="B439" s="43"/>
      <c r="C439" s="42"/>
      <c r="D439" s="17"/>
      <c r="E439" s="95"/>
      <c r="F439" s="6"/>
      <c r="G439" s="95"/>
      <c r="H439" s="6"/>
      <c r="I439" s="6"/>
      <c r="J439" s="6"/>
      <c r="K439" s="74"/>
    </row>
    <row r="440" spans="2:11" s="5" customFormat="1" ht="38.25">
      <c r="B440" s="43" t="s">
        <v>423</v>
      </c>
      <c r="C440" s="42"/>
      <c r="D440" s="17" t="s">
        <v>944</v>
      </c>
      <c r="E440" s="22"/>
      <c r="F440" s="6"/>
      <c r="G440" s="22"/>
      <c r="H440" s="6"/>
      <c r="I440" s="6"/>
      <c r="J440" s="6"/>
      <c r="K440" s="74"/>
    </row>
    <row r="441" spans="2:11" s="5" customFormat="1">
      <c r="B441" s="43" t="s">
        <v>989</v>
      </c>
      <c r="C441" s="42"/>
      <c r="D441" s="17" t="s">
        <v>425</v>
      </c>
      <c r="E441" s="22"/>
      <c r="F441" s="6"/>
      <c r="G441" s="22"/>
      <c r="H441" s="6"/>
      <c r="I441" s="6"/>
      <c r="J441" s="6"/>
      <c r="K441" s="74"/>
    </row>
    <row r="442" spans="2:11" s="5" customFormat="1">
      <c r="B442" s="43" t="s">
        <v>990</v>
      </c>
      <c r="C442" s="42"/>
      <c r="D442" s="17" t="s">
        <v>426</v>
      </c>
      <c r="E442" s="22"/>
      <c r="F442" s="6"/>
      <c r="G442" s="22"/>
      <c r="H442" s="6"/>
      <c r="I442" s="6"/>
      <c r="J442" s="6"/>
      <c r="K442" s="74"/>
    </row>
    <row r="443" spans="2:11" s="5" customFormat="1">
      <c r="B443" s="43" t="s">
        <v>991</v>
      </c>
      <c r="C443" s="42"/>
      <c r="D443" s="17" t="s">
        <v>427</v>
      </c>
      <c r="E443" s="22"/>
      <c r="F443" s="6"/>
      <c r="G443" s="22"/>
      <c r="H443" s="6"/>
      <c r="I443" s="6"/>
      <c r="J443" s="6"/>
      <c r="K443" s="74"/>
    </row>
    <row r="444" spans="2:11" s="5" customFormat="1">
      <c r="B444" s="43" t="s">
        <v>992</v>
      </c>
      <c r="C444" s="42"/>
      <c r="D444" s="17" t="s">
        <v>428</v>
      </c>
      <c r="E444" s="22"/>
      <c r="F444" s="6"/>
      <c r="G444" s="22"/>
      <c r="H444" s="6"/>
      <c r="I444" s="6"/>
      <c r="J444" s="6"/>
      <c r="K444" s="74"/>
    </row>
    <row r="445" spans="2:11" s="5" customFormat="1" ht="25.5">
      <c r="B445" s="43" t="s">
        <v>993</v>
      </c>
      <c r="C445" s="42"/>
      <c r="D445" s="17" t="s">
        <v>1069</v>
      </c>
      <c r="E445" s="22"/>
      <c r="F445" s="6"/>
      <c r="G445" s="22"/>
      <c r="H445" s="6"/>
      <c r="I445" s="6"/>
      <c r="J445" s="6"/>
      <c r="K445" s="74"/>
    </row>
    <row r="446" spans="2:11" s="5" customFormat="1">
      <c r="B446" s="43" t="s">
        <v>994</v>
      </c>
      <c r="C446" s="42"/>
      <c r="D446" s="17" t="s">
        <v>1065</v>
      </c>
      <c r="E446" s="22"/>
      <c r="F446" s="6"/>
      <c r="G446" s="22"/>
      <c r="H446" s="6"/>
      <c r="I446" s="6"/>
      <c r="J446" s="6"/>
      <c r="K446" s="74"/>
    </row>
    <row r="447" spans="2:11" s="5" customFormat="1">
      <c r="B447" s="43" t="s">
        <v>995</v>
      </c>
      <c r="C447" s="42"/>
      <c r="D447" s="17" t="s">
        <v>1066</v>
      </c>
      <c r="E447" s="22"/>
      <c r="F447" s="6"/>
      <c r="G447" s="22"/>
      <c r="H447" s="6"/>
      <c r="I447" s="6"/>
      <c r="J447" s="6"/>
      <c r="K447" s="74"/>
    </row>
    <row r="448" spans="2:11" s="5" customFormat="1">
      <c r="B448" s="43" t="s">
        <v>996</v>
      </c>
      <c r="C448" s="42"/>
      <c r="D448" s="17" t="s">
        <v>1067</v>
      </c>
      <c r="E448" s="22"/>
      <c r="F448" s="6"/>
      <c r="G448" s="22"/>
      <c r="H448" s="6"/>
      <c r="I448" s="6"/>
      <c r="J448" s="6"/>
      <c r="K448" s="74"/>
    </row>
    <row r="449" spans="2:11" s="5" customFormat="1">
      <c r="B449" s="43" t="s">
        <v>997</v>
      </c>
      <c r="C449" s="42"/>
      <c r="D449" s="17" t="s">
        <v>1068</v>
      </c>
      <c r="E449" s="22"/>
      <c r="F449" s="6"/>
      <c r="G449" s="22"/>
      <c r="H449" s="6"/>
      <c r="I449" s="6"/>
      <c r="J449" s="6"/>
      <c r="K449" s="74"/>
    </row>
    <row r="450" spans="2:11" s="5" customFormat="1">
      <c r="B450" s="43"/>
      <c r="C450" s="48"/>
      <c r="D450" s="17" t="s">
        <v>3</v>
      </c>
      <c r="E450" s="22"/>
      <c r="F450" s="6"/>
      <c r="G450" s="22"/>
      <c r="H450" s="6"/>
      <c r="I450" s="6"/>
      <c r="J450" s="6"/>
      <c r="K450" s="75"/>
    </row>
    <row r="451" spans="2:11" s="5" customFormat="1">
      <c r="B451" s="43"/>
      <c r="C451" s="42"/>
      <c r="D451" s="17"/>
      <c r="E451" s="96"/>
      <c r="F451" s="6"/>
      <c r="G451" s="96"/>
      <c r="H451" s="6"/>
      <c r="I451" s="6"/>
      <c r="J451" s="6"/>
      <c r="K451" s="74"/>
    </row>
    <row r="452" spans="2:11" s="5" customFormat="1">
      <c r="B452" s="43" t="s">
        <v>424</v>
      </c>
      <c r="C452" s="42" t="s">
        <v>717</v>
      </c>
      <c r="D452" s="17" t="s">
        <v>433</v>
      </c>
      <c r="E452" s="23"/>
      <c r="F452" s="6"/>
      <c r="G452" s="23"/>
      <c r="H452" s="6"/>
      <c r="I452" s="6"/>
      <c r="J452" s="6"/>
      <c r="K452" s="75"/>
    </row>
    <row r="453" spans="2:11" s="5" customFormat="1">
      <c r="B453" s="43"/>
      <c r="C453" s="42"/>
      <c r="D453" s="17"/>
      <c r="E453" s="95"/>
      <c r="F453" s="6"/>
      <c r="G453" s="95"/>
      <c r="H453" s="6"/>
      <c r="I453" s="6"/>
      <c r="J453" s="6"/>
      <c r="K453" s="74"/>
    </row>
    <row r="454" spans="2:11" s="5" customFormat="1">
      <c r="B454" s="43" t="s">
        <v>1020</v>
      </c>
      <c r="C454" s="42" t="s">
        <v>718</v>
      </c>
      <c r="D454" s="17" t="s">
        <v>434</v>
      </c>
      <c r="E454" s="96"/>
      <c r="F454" s="6"/>
      <c r="G454" s="96"/>
      <c r="H454" s="6"/>
      <c r="I454" s="6"/>
      <c r="J454" s="6"/>
      <c r="K454" s="73"/>
    </row>
    <row r="455" spans="2:11" s="5" customFormat="1" ht="29.25" customHeight="1">
      <c r="B455" s="43"/>
      <c r="C455" s="42"/>
      <c r="D455" s="17" t="s">
        <v>435</v>
      </c>
      <c r="E455" s="23"/>
      <c r="F455" s="6"/>
      <c r="G455" s="23"/>
      <c r="H455" s="6"/>
      <c r="I455" s="12"/>
      <c r="J455" s="6"/>
      <c r="K455" s="75"/>
    </row>
    <row r="456" spans="2:11" s="5" customFormat="1" ht="25.5">
      <c r="B456" s="43"/>
      <c r="C456" s="42"/>
      <c r="D456" s="17" t="s">
        <v>1047</v>
      </c>
      <c r="E456" s="23"/>
      <c r="F456" s="6"/>
      <c r="G456" s="23"/>
      <c r="H456" s="6"/>
      <c r="I456" s="12"/>
      <c r="J456" s="6"/>
      <c r="K456" s="75"/>
    </row>
    <row r="457" spans="2:11" s="5" customFormat="1" ht="25.5">
      <c r="B457" s="43"/>
      <c r="C457" s="42"/>
      <c r="D457" s="17" t="s">
        <v>437</v>
      </c>
      <c r="E457" s="23"/>
      <c r="F457" s="6"/>
      <c r="G457" s="23"/>
      <c r="H457" s="6"/>
      <c r="I457" s="12"/>
      <c r="J457" s="6"/>
      <c r="K457" s="75"/>
    </row>
    <row r="458" spans="2:11" s="5" customFormat="1">
      <c r="B458" s="43"/>
      <c r="C458" s="42"/>
      <c r="D458" s="17"/>
      <c r="E458" s="95"/>
      <c r="F458" s="6"/>
      <c r="G458" s="95"/>
      <c r="H458" s="6"/>
      <c r="I458" s="6"/>
      <c r="J458" s="6"/>
      <c r="K458" s="74"/>
    </row>
    <row r="459" spans="2:11" s="5" customFormat="1" ht="25.5">
      <c r="B459" s="43" t="s">
        <v>438</v>
      </c>
      <c r="C459" s="42" t="s">
        <v>719</v>
      </c>
      <c r="D459" s="17" t="s">
        <v>663</v>
      </c>
      <c r="E459" s="96"/>
      <c r="F459" s="6"/>
      <c r="G459" s="96"/>
      <c r="H459" s="6"/>
      <c r="I459" s="6"/>
      <c r="J459" s="6"/>
      <c r="K459" s="74"/>
    </row>
    <row r="460" spans="2:11" s="5" customFormat="1">
      <c r="B460" s="43"/>
      <c r="C460" s="42"/>
      <c r="D460" s="17" t="s">
        <v>439</v>
      </c>
      <c r="E460" s="23"/>
      <c r="F460" s="6"/>
      <c r="G460" s="23"/>
      <c r="H460" s="6"/>
      <c r="I460" s="6"/>
      <c r="J460" s="6"/>
      <c r="K460" s="75"/>
    </row>
    <row r="461" spans="2:11" s="5" customFormat="1" ht="25.5">
      <c r="B461" s="43"/>
      <c r="C461" s="42"/>
      <c r="D461" s="17" t="s">
        <v>440</v>
      </c>
      <c r="E461" s="23"/>
      <c r="F461" s="6"/>
      <c r="G461" s="23"/>
      <c r="H461" s="6"/>
      <c r="I461" s="6"/>
      <c r="J461" s="6"/>
      <c r="K461" s="75"/>
    </row>
    <row r="462" spans="2:11" s="5" customFormat="1">
      <c r="B462" s="43"/>
      <c r="C462" s="42"/>
      <c r="D462" s="17"/>
      <c r="E462" s="97"/>
      <c r="F462" s="6"/>
      <c r="G462" s="97"/>
      <c r="H462" s="6"/>
      <c r="I462" s="6"/>
      <c r="J462" s="6"/>
      <c r="K462" s="73"/>
    </row>
    <row r="463" spans="2:11" s="5" customFormat="1" ht="29.25" customHeight="1">
      <c r="B463" s="43" t="s">
        <v>441</v>
      </c>
      <c r="C463" s="42" t="s">
        <v>720</v>
      </c>
      <c r="D463" s="17" t="s">
        <v>442</v>
      </c>
      <c r="E463" s="23"/>
      <c r="F463" s="6"/>
      <c r="G463" s="23"/>
      <c r="H463" s="6"/>
      <c r="I463" s="6"/>
      <c r="J463" s="6"/>
      <c r="K463" s="75"/>
    </row>
    <row r="464" spans="2:11" s="5" customFormat="1">
      <c r="B464" s="43"/>
      <c r="C464" s="42"/>
      <c r="D464" s="17"/>
      <c r="E464" s="95"/>
      <c r="F464" s="6"/>
      <c r="G464" s="95"/>
      <c r="H464" s="6"/>
      <c r="I464" s="6"/>
      <c r="J464" s="6"/>
      <c r="K464" s="73"/>
    </row>
    <row r="465" spans="2:12" s="5" customFormat="1">
      <c r="B465" s="43" t="s">
        <v>443</v>
      </c>
      <c r="C465" s="42" t="s">
        <v>721</v>
      </c>
      <c r="D465" s="17" t="s">
        <v>444</v>
      </c>
      <c r="E465" s="96"/>
      <c r="F465" s="6"/>
      <c r="G465" s="96"/>
      <c r="H465" s="6"/>
      <c r="I465" s="6"/>
      <c r="J465" s="6"/>
      <c r="K465" s="73"/>
    </row>
    <row r="466" spans="2:12" s="5" customFormat="1" ht="55.5" customHeight="1">
      <c r="B466" s="43"/>
      <c r="C466" s="42"/>
      <c r="D466" s="17" t="s">
        <v>445</v>
      </c>
      <c r="E466" s="23"/>
      <c r="F466" s="6"/>
      <c r="G466" s="23"/>
      <c r="H466" s="6"/>
      <c r="I466" s="6"/>
      <c r="J466" s="6"/>
      <c r="K466" s="75"/>
    </row>
    <row r="467" spans="2:12" s="5" customFormat="1" ht="40.5" customHeight="1">
      <c r="B467" s="43"/>
      <c r="C467" s="42"/>
      <c r="D467" s="17" t="s">
        <v>446</v>
      </c>
      <c r="E467" s="23"/>
      <c r="F467" s="6"/>
      <c r="G467" s="23"/>
      <c r="H467" s="6"/>
      <c r="I467" s="6"/>
      <c r="J467" s="6"/>
      <c r="K467" s="75"/>
    </row>
    <row r="468" spans="2:12" s="5" customFormat="1">
      <c r="B468" s="43"/>
      <c r="C468" s="42"/>
      <c r="D468" s="17"/>
      <c r="E468" s="97"/>
      <c r="F468" s="6"/>
      <c r="G468" s="97"/>
      <c r="H468" s="6"/>
      <c r="I468" s="6"/>
      <c r="J468" s="6"/>
      <c r="K468" s="73"/>
    </row>
    <row r="469" spans="2:12" s="5" customFormat="1" ht="28.5" customHeight="1">
      <c r="B469" s="43" t="s">
        <v>447</v>
      </c>
      <c r="C469" s="42" t="s">
        <v>722</v>
      </c>
      <c r="D469" s="17" t="s">
        <v>448</v>
      </c>
      <c r="E469" s="23"/>
      <c r="F469" s="6"/>
      <c r="G469" s="23"/>
      <c r="H469" s="6"/>
      <c r="I469" s="6"/>
      <c r="J469" s="6"/>
      <c r="K469" s="75"/>
    </row>
    <row r="470" spans="2:12" s="5" customFormat="1">
      <c r="B470" s="43"/>
      <c r="C470" s="42"/>
      <c r="D470" s="17"/>
      <c r="E470" s="97"/>
      <c r="F470" s="6"/>
      <c r="G470" s="97"/>
      <c r="H470" s="6"/>
      <c r="I470" s="6"/>
      <c r="J470" s="6"/>
      <c r="K470" s="73"/>
    </row>
    <row r="471" spans="2:12" s="5" customFormat="1" ht="27" customHeight="1">
      <c r="B471" s="43" t="s">
        <v>449</v>
      </c>
      <c r="C471" s="42" t="s">
        <v>723</v>
      </c>
      <c r="D471" s="17" t="s">
        <v>450</v>
      </c>
      <c r="E471" s="23"/>
      <c r="F471" s="6"/>
      <c r="G471" s="23"/>
      <c r="H471" s="6"/>
      <c r="I471" s="6"/>
      <c r="J471" s="6"/>
      <c r="K471" s="75"/>
    </row>
    <row r="472" spans="2:12" s="5" customFormat="1">
      <c r="B472" s="43"/>
      <c r="C472" s="42"/>
      <c r="D472" s="17"/>
      <c r="E472" s="95"/>
      <c r="F472" s="6"/>
      <c r="G472" s="95"/>
      <c r="H472" s="6"/>
      <c r="I472" s="6"/>
      <c r="J472" s="6"/>
      <c r="K472" s="74"/>
    </row>
    <row r="473" spans="2:12" s="5" customFormat="1" ht="17.25" customHeight="1">
      <c r="B473" s="126" t="s">
        <v>790</v>
      </c>
      <c r="C473" s="127"/>
      <c r="D473" s="127"/>
      <c r="E473" s="22"/>
      <c r="F473" s="6"/>
      <c r="G473" s="22"/>
      <c r="H473" s="6"/>
      <c r="I473" s="6"/>
      <c r="J473" s="6"/>
      <c r="K473" s="73"/>
    </row>
    <row r="474" spans="2:12" s="5" customFormat="1">
      <c r="B474" s="43"/>
      <c r="C474" s="42"/>
      <c r="D474" s="20"/>
      <c r="E474" s="22"/>
      <c r="F474" s="6"/>
      <c r="G474" s="22"/>
      <c r="H474" s="6"/>
      <c r="I474" s="6"/>
      <c r="J474" s="6"/>
      <c r="K474" s="73"/>
    </row>
    <row r="475" spans="2:12" s="5" customFormat="1" ht="25.5">
      <c r="B475" s="43" t="s">
        <v>451</v>
      </c>
      <c r="C475" s="42" t="s">
        <v>724</v>
      </c>
      <c r="D475" s="19" t="s">
        <v>452</v>
      </c>
      <c r="E475" s="96"/>
      <c r="F475" s="6"/>
      <c r="G475" s="96"/>
      <c r="H475" s="6"/>
      <c r="I475" s="6"/>
      <c r="J475" s="6"/>
      <c r="K475" s="73"/>
    </row>
    <row r="476" spans="2:12" s="5" customFormat="1" ht="38.25">
      <c r="B476" s="43"/>
      <c r="C476" s="42"/>
      <c r="D476" s="19" t="s">
        <v>453</v>
      </c>
      <c r="E476" s="23"/>
      <c r="F476" s="6"/>
      <c r="G476" s="23" t="s">
        <v>884</v>
      </c>
      <c r="H476" s="6"/>
      <c r="I476" s="6"/>
      <c r="J476" s="6"/>
      <c r="K476" s="75"/>
    </row>
    <row r="477" spans="2:12" s="5" customFormat="1" ht="15.75" customHeight="1">
      <c r="B477" s="43"/>
      <c r="C477" s="42"/>
      <c r="D477" s="109" t="s">
        <v>1070</v>
      </c>
      <c r="E477" s="23"/>
      <c r="F477" s="6"/>
      <c r="G477" s="23" t="s">
        <v>884</v>
      </c>
      <c r="H477" s="6"/>
      <c r="I477" s="6"/>
      <c r="J477" s="6"/>
      <c r="K477" s="75"/>
    </row>
    <row r="478" spans="2:12" s="5" customFormat="1">
      <c r="B478" s="43"/>
      <c r="C478" s="42"/>
      <c r="D478" s="19" t="s">
        <v>455</v>
      </c>
      <c r="E478" s="23"/>
      <c r="F478" s="6"/>
      <c r="G478" s="23"/>
      <c r="H478" s="6"/>
      <c r="I478" s="6"/>
      <c r="J478" s="6"/>
      <c r="K478" s="75"/>
    </row>
    <row r="479" spans="2:12" s="5" customFormat="1" ht="25.5">
      <c r="B479" s="43"/>
      <c r="C479" s="42"/>
      <c r="D479" s="19" t="s">
        <v>456</v>
      </c>
      <c r="E479" s="23"/>
      <c r="F479" s="6"/>
      <c r="G479" s="23"/>
      <c r="H479" s="6"/>
      <c r="I479" s="6"/>
      <c r="J479" s="6"/>
      <c r="K479" s="75"/>
    </row>
    <row r="480" spans="2:12" s="15" customFormat="1" ht="25.5" customHeight="1">
      <c r="B480" s="43"/>
      <c r="C480" s="48"/>
      <c r="D480" s="17" t="s">
        <v>923</v>
      </c>
      <c r="E480" s="95"/>
      <c r="F480" s="6"/>
      <c r="G480" s="95"/>
      <c r="H480" s="6"/>
      <c r="I480" s="6"/>
      <c r="J480" s="6"/>
      <c r="K480" s="75"/>
      <c r="L480" s="5"/>
    </row>
    <row r="481" spans="2:11" s="5" customFormat="1">
      <c r="B481" s="43"/>
      <c r="C481" s="42"/>
      <c r="D481" s="17"/>
      <c r="E481" s="22"/>
      <c r="F481" s="6"/>
      <c r="G481" s="22"/>
      <c r="H481" s="6"/>
      <c r="I481" s="6"/>
      <c r="J481" s="6"/>
      <c r="K481" s="73"/>
    </row>
    <row r="482" spans="2:11" s="5" customFormat="1" ht="15.75" customHeight="1">
      <c r="B482" s="126" t="s">
        <v>791</v>
      </c>
      <c r="C482" s="127"/>
      <c r="D482" s="127"/>
      <c r="E482" s="22"/>
      <c r="F482" s="6"/>
      <c r="G482" s="22"/>
      <c r="H482" s="6"/>
      <c r="I482" s="6"/>
      <c r="J482" s="6"/>
      <c r="K482" s="73"/>
    </row>
    <row r="483" spans="2:11" s="5" customFormat="1">
      <c r="B483" s="43"/>
      <c r="C483" s="42"/>
      <c r="D483" s="17"/>
      <c r="E483" s="96"/>
      <c r="F483" s="6"/>
      <c r="G483" s="96"/>
      <c r="H483" s="6"/>
      <c r="I483" s="6"/>
      <c r="J483" s="6"/>
      <c r="K483" s="73"/>
    </row>
    <row r="484" spans="2:11" s="5" customFormat="1">
      <c r="B484" s="43" t="s">
        <v>457</v>
      </c>
      <c r="C484" s="42" t="s">
        <v>725</v>
      </c>
      <c r="D484" s="17" t="s">
        <v>458</v>
      </c>
      <c r="E484" s="23"/>
      <c r="F484" s="6"/>
      <c r="G484" s="23"/>
      <c r="H484" s="6"/>
      <c r="I484" s="6"/>
      <c r="J484" s="6"/>
      <c r="K484" s="75"/>
    </row>
    <row r="485" spans="2:11" s="5" customFormat="1">
      <c r="B485" s="43"/>
      <c r="C485" s="42"/>
      <c r="D485" s="17"/>
      <c r="E485" s="95"/>
      <c r="F485" s="6"/>
      <c r="G485" s="95"/>
      <c r="H485" s="6"/>
      <c r="I485" s="6"/>
      <c r="J485" s="6"/>
      <c r="K485" s="73"/>
    </row>
    <row r="486" spans="2:11" s="5" customFormat="1" ht="18.75" customHeight="1">
      <c r="B486" s="126" t="s">
        <v>792</v>
      </c>
      <c r="C486" s="127"/>
      <c r="D486" s="127"/>
      <c r="E486" s="22"/>
      <c r="F486" s="6"/>
      <c r="G486" s="22"/>
      <c r="H486" s="6"/>
      <c r="I486" s="6"/>
      <c r="J486" s="6"/>
      <c r="K486" s="73"/>
    </row>
    <row r="487" spans="2:11" s="5" customFormat="1">
      <c r="B487" s="43"/>
      <c r="C487" s="42"/>
      <c r="D487" s="44"/>
      <c r="E487" s="22"/>
      <c r="F487" s="6"/>
      <c r="G487" s="22"/>
      <c r="H487" s="6"/>
      <c r="I487" s="6"/>
      <c r="J487" s="6"/>
      <c r="K487" s="73"/>
    </row>
    <row r="488" spans="2:11" s="5" customFormat="1" ht="25.5">
      <c r="B488" s="43" t="s">
        <v>460</v>
      </c>
      <c r="C488" s="42" t="s">
        <v>726</v>
      </c>
      <c r="D488" s="44" t="s">
        <v>461</v>
      </c>
      <c r="E488" s="96"/>
      <c r="F488" s="6"/>
      <c r="G488" s="96"/>
      <c r="H488" s="6"/>
      <c r="I488" s="6"/>
      <c r="J488" s="6"/>
      <c r="K488" s="73"/>
    </row>
    <row r="489" spans="2:11" s="5" customFormat="1">
      <c r="B489" s="43"/>
      <c r="C489" s="42"/>
      <c r="D489" s="44" t="s">
        <v>462</v>
      </c>
      <c r="E489" s="23"/>
      <c r="F489" s="6"/>
      <c r="G489" s="23"/>
      <c r="H489" s="6"/>
      <c r="I489" s="12"/>
      <c r="J489" s="6"/>
      <c r="K489" s="75"/>
    </row>
    <row r="490" spans="2:11" s="5" customFormat="1">
      <c r="B490" s="43"/>
      <c r="C490" s="42"/>
      <c r="D490" s="44" t="s">
        <v>463</v>
      </c>
      <c r="E490" s="23"/>
      <c r="F490" s="6"/>
      <c r="G490" s="23"/>
      <c r="H490" s="6"/>
      <c r="I490" s="12"/>
      <c r="J490" s="6"/>
      <c r="K490" s="75"/>
    </row>
    <row r="491" spans="2:11" s="5" customFormat="1">
      <c r="B491" s="43"/>
      <c r="C491" s="42"/>
      <c r="D491" s="44" t="s">
        <v>464</v>
      </c>
      <c r="E491" s="23"/>
      <c r="F491" s="6"/>
      <c r="G491" s="23"/>
      <c r="H491" s="6"/>
      <c r="I491" s="12"/>
      <c r="J491" s="6"/>
      <c r="K491" s="75"/>
    </row>
    <row r="492" spans="2:11" s="5" customFormat="1" ht="44.25" customHeight="1">
      <c r="B492" s="43"/>
      <c r="C492" s="42"/>
      <c r="D492" s="44"/>
      <c r="E492" s="95"/>
      <c r="F492" s="6"/>
      <c r="G492" s="95"/>
      <c r="H492" s="6"/>
      <c r="I492" s="6"/>
      <c r="J492" s="6"/>
      <c r="K492" s="73"/>
    </row>
    <row r="493" spans="2:11" s="5" customFormat="1">
      <c r="B493" s="121" t="s">
        <v>766</v>
      </c>
      <c r="C493" s="125"/>
      <c r="D493" s="125"/>
      <c r="E493" s="22"/>
      <c r="F493" s="32"/>
      <c r="G493" s="22"/>
      <c r="H493" s="32"/>
      <c r="I493" s="32"/>
      <c r="J493" s="22"/>
      <c r="K493" s="79"/>
    </row>
    <row r="494" spans="2:11" s="5" customFormat="1" ht="17.25" customHeight="1">
      <c r="B494" s="43"/>
      <c r="C494" s="54"/>
      <c r="D494" s="21"/>
      <c r="E494" s="22"/>
      <c r="F494" s="22"/>
      <c r="G494" s="22"/>
      <c r="H494" s="22"/>
      <c r="I494" s="22"/>
      <c r="J494" s="22"/>
      <c r="K494" s="79"/>
    </row>
    <row r="495" spans="2:11" s="5" customFormat="1" ht="27.75" customHeight="1">
      <c r="B495" s="123" t="s">
        <v>845</v>
      </c>
      <c r="C495" s="124"/>
      <c r="D495" s="124"/>
      <c r="E495" s="22"/>
      <c r="F495" s="22"/>
      <c r="G495" s="22"/>
      <c r="H495" s="22"/>
      <c r="I495" s="22"/>
      <c r="J495" s="22"/>
      <c r="K495" s="79"/>
    </row>
    <row r="496" spans="2:11" s="5" customFormat="1">
      <c r="B496" s="43"/>
      <c r="C496" s="54"/>
      <c r="D496" s="21"/>
      <c r="E496" s="22"/>
      <c r="F496" s="22"/>
      <c r="G496" s="22"/>
      <c r="H496" s="22"/>
      <c r="I496" s="22"/>
      <c r="J496" s="22"/>
      <c r="K496" s="79"/>
    </row>
    <row r="497" spans="2:11" s="5" customFormat="1">
      <c r="B497" s="43">
        <v>5.0999999999999996</v>
      </c>
      <c r="C497" s="55" t="s">
        <v>727</v>
      </c>
      <c r="D497" s="21" t="s">
        <v>465</v>
      </c>
      <c r="E497" s="96"/>
      <c r="F497" s="22"/>
      <c r="G497" s="96"/>
      <c r="H497" s="22"/>
      <c r="I497" s="22"/>
      <c r="J497" s="22"/>
      <c r="K497" s="79"/>
    </row>
    <row r="498" spans="2:11" s="5" customFormat="1" ht="25.5">
      <c r="B498" s="43"/>
      <c r="C498" s="54"/>
      <c r="D498" s="21" t="s">
        <v>466</v>
      </c>
      <c r="E498" s="23"/>
      <c r="F498" s="22"/>
      <c r="G498" s="23"/>
      <c r="H498" s="22"/>
      <c r="I498" s="22"/>
      <c r="J498" s="22"/>
      <c r="K498" s="23"/>
    </row>
    <row r="499" spans="2:11" s="5" customFormat="1" ht="25.5">
      <c r="B499" s="43"/>
      <c r="C499" s="54"/>
      <c r="D499" s="21" t="s">
        <v>467</v>
      </c>
      <c r="E499" s="23"/>
      <c r="F499" s="22"/>
      <c r="G499" s="23"/>
      <c r="H499" s="22"/>
      <c r="I499" s="22"/>
      <c r="J499" s="22"/>
      <c r="K499" s="23"/>
    </row>
    <row r="500" spans="2:11" s="5" customFormat="1">
      <c r="B500" s="43"/>
      <c r="C500" s="54"/>
      <c r="D500" s="21"/>
      <c r="E500" s="95"/>
      <c r="F500" s="22"/>
      <c r="G500" s="95"/>
      <c r="H500" s="22"/>
      <c r="I500" s="22"/>
      <c r="J500" s="22"/>
      <c r="K500" s="79"/>
    </row>
    <row r="501" spans="2:11" s="5" customFormat="1" ht="15.75" customHeight="1">
      <c r="B501" s="43">
        <v>5.3</v>
      </c>
      <c r="C501" s="55" t="s">
        <v>728</v>
      </c>
      <c r="D501" s="21" t="s">
        <v>1073</v>
      </c>
      <c r="E501" s="96"/>
      <c r="F501" s="22"/>
      <c r="G501" s="96"/>
      <c r="H501" s="22"/>
      <c r="I501" s="22"/>
      <c r="J501" s="22"/>
      <c r="K501" s="79"/>
    </row>
    <row r="502" spans="2:11" s="5" customFormat="1" ht="13.5" customHeight="1">
      <c r="B502" s="43"/>
      <c r="C502" s="54"/>
      <c r="D502" s="21" t="s">
        <v>469</v>
      </c>
      <c r="E502" s="23"/>
      <c r="F502" s="22"/>
      <c r="G502" s="23"/>
      <c r="H502" s="22"/>
      <c r="I502" s="22"/>
      <c r="J502" s="22"/>
      <c r="K502" s="23"/>
    </row>
    <row r="503" spans="2:11" s="5" customFormat="1" ht="16.5" customHeight="1">
      <c r="B503" s="43"/>
      <c r="C503" s="54"/>
      <c r="D503" s="21" t="s">
        <v>470</v>
      </c>
      <c r="E503" s="23"/>
      <c r="F503" s="22"/>
      <c r="G503" s="23"/>
      <c r="H503" s="22"/>
      <c r="I503" s="22"/>
      <c r="J503" s="22"/>
      <c r="K503" s="23"/>
    </row>
    <row r="504" spans="2:11" s="5" customFormat="1" ht="15.75" customHeight="1">
      <c r="B504" s="43"/>
      <c r="C504" s="54"/>
      <c r="D504" s="21" t="s">
        <v>471</v>
      </c>
      <c r="E504" s="23"/>
      <c r="F504" s="22"/>
      <c r="G504" s="23"/>
      <c r="H504" s="22"/>
      <c r="I504" s="22"/>
      <c r="J504" s="22"/>
      <c r="K504" s="23"/>
    </row>
    <row r="505" spans="2:11" s="5" customFormat="1" ht="16.5" customHeight="1">
      <c r="B505" s="43"/>
      <c r="C505" s="54"/>
      <c r="D505" s="21" t="s">
        <v>472</v>
      </c>
      <c r="E505" s="23"/>
      <c r="F505" s="22"/>
      <c r="G505" s="23"/>
      <c r="H505" s="22"/>
      <c r="I505" s="22"/>
      <c r="J505" s="22"/>
      <c r="K505" s="23"/>
    </row>
    <row r="506" spans="2:11" s="5" customFormat="1" ht="16.5" customHeight="1">
      <c r="B506" s="43"/>
      <c r="C506" s="54"/>
      <c r="D506" s="21" t="s">
        <v>473</v>
      </c>
      <c r="E506" s="23"/>
      <c r="F506" s="22"/>
      <c r="G506" s="23"/>
      <c r="H506" s="22"/>
      <c r="I506" s="22"/>
      <c r="J506" s="22"/>
      <c r="K506" s="23"/>
    </row>
    <row r="507" spans="2:11" s="5" customFormat="1" ht="26.25" customHeight="1">
      <c r="B507" s="43"/>
      <c r="C507" s="54"/>
      <c r="D507" s="21" t="s">
        <v>945</v>
      </c>
      <c r="E507" s="95"/>
      <c r="F507" s="22"/>
      <c r="G507" s="95"/>
      <c r="H507" s="22"/>
      <c r="I507" s="22"/>
      <c r="J507" s="22"/>
      <c r="K507" s="23"/>
    </row>
    <row r="508" spans="2:11" s="5" customFormat="1">
      <c r="B508" s="43"/>
      <c r="C508" s="54"/>
      <c r="D508" s="21"/>
      <c r="E508" s="22"/>
      <c r="F508" s="22"/>
      <c r="G508" s="22"/>
      <c r="H508" s="22"/>
      <c r="I508" s="22"/>
      <c r="J508" s="22"/>
      <c r="K508" s="79"/>
    </row>
    <row r="509" spans="2:11" s="5" customFormat="1" ht="25.5">
      <c r="B509" s="43">
        <v>5.4</v>
      </c>
      <c r="C509" s="55" t="s">
        <v>729</v>
      </c>
      <c r="D509" s="21" t="s">
        <v>474</v>
      </c>
      <c r="E509" s="96"/>
      <c r="F509" s="22"/>
      <c r="G509" s="96"/>
      <c r="H509" s="22"/>
      <c r="I509" s="22"/>
      <c r="J509" s="22"/>
      <c r="K509" s="79"/>
    </row>
    <row r="510" spans="2:11" s="5" customFormat="1">
      <c r="B510" s="43"/>
      <c r="C510" s="54"/>
      <c r="D510" s="21" t="s">
        <v>475</v>
      </c>
      <c r="E510" s="23"/>
      <c r="F510" s="22"/>
      <c r="G510" s="23"/>
      <c r="H510" s="22"/>
      <c r="I510" s="22"/>
      <c r="J510" s="22"/>
      <c r="K510" s="23"/>
    </row>
    <row r="511" spans="2:11" s="5" customFormat="1">
      <c r="B511" s="43"/>
      <c r="C511" s="54"/>
      <c r="D511" s="21" t="s">
        <v>476</v>
      </c>
      <c r="E511" s="23"/>
      <c r="F511" s="22"/>
      <c r="G511" s="23"/>
      <c r="H511" s="22"/>
      <c r="I511" s="22"/>
      <c r="J511" s="22"/>
      <c r="K511" s="23"/>
    </row>
    <row r="512" spans="2:11" s="5" customFormat="1">
      <c r="B512" s="43"/>
      <c r="C512" s="54"/>
      <c r="D512" s="21" t="s">
        <v>477</v>
      </c>
      <c r="E512" s="23"/>
      <c r="F512" s="22"/>
      <c r="G512" s="23"/>
      <c r="H512" s="22"/>
      <c r="I512" s="22"/>
      <c r="J512" s="22"/>
      <c r="K512" s="23"/>
    </row>
    <row r="513" spans="2:11" s="5" customFormat="1">
      <c r="B513" s="43"/>
      <c r="C513" s="54"/>
      <c r="D513" s="21" t="s">
        <v>478</v>
      </c>
      <c r="E513" s="23"/>
      <c r="F513" s="22"/>
      <c r="G513" s="23"/>
      <c r="H513" s="22"/>
      <c r="I513" s="22"/>
      <c r="J513" s="22"/>
      <c r="K513" s="23"/>
    </row>
    <row r="514" spans="2:11" s="5" customFormat="1">
      <c r="B514" s="43"/>
      <c r="C514" s="54"/>
      <c r="D514" s="21" t="s">
        <v>862</v>
      </c>
      <c r="E514" s="95"/>
      <c r="F514" s="22"/>
      <c r="G514" s="95"/>
      <c r="H514" s="22"/>
      <c r="I514" s="22"/>
      <c r="J514" s="22"/>
      <c r="K514" s="23"/>
    </row>
    <row r="515" spans="2:11" s="5" customFormat="1">
      <c r="B515" s="43"/>
      <c r="C515" s="54"/>
      <c r="D515" s="21"/>
      <c r="E515" s="96"/>
      <c r="F515" s="22"/>
      <c r="G515" s="96"/>
      <c r="H515" s="22"/>
      <c r="I515" s="22"/>
      <c r="J515" s="22"/>
      <c r="K515" s="79"/>
    </row>
    <row r="516" spans="2:11" s="5" customFormat="1" ht="25.5">
      <c r="B516" s="43">
        <v>5.5</v>
      </c>
      <c r="C516" s="55" t="s">
        <v>730</v>
      </c>
      <c r="D516" s="21" t="s">
        <v>479</v>
      </c>
      <c r="E516" s="23"/>
      <c r="F516" s="22"/>
      <c r="G516" s="23"/>
      <c r="H516" s="22"/>
      <c r="I516" s="22"/>
      <c r="J516" s="22"/>
      <c r="K516" s="23"/>
    </row>
    <row r="517" spans="2:11" s="5" customFormat="1">
      <c r="B517" s="43"/>
      <c r="C517" s="54"/>
      <c r="D517" s="21"/>
      <c r="E517" s="97"/>
      <c r="F517" s="22"/>
      <c r="G517" s="97"/>
      <c r="H517" s="22"/>
      <c r="I517" s="22"/>
      <c r="J517" s="22"/>
      <c r="K517" s="79"/>
    </row>
    <row r="518" spans="2:11" s="5" customFormat="1" ht="25.5">
      <c r="B518" s="43">
        <v>5.6</v>
      </c>
      <c r="C518" s="55" t="s">
        <v>731</v>
      </c>
      <c r="D518" s="21" t="s">
        <v>480</v>
      </c>
      <c r="E518" s="23"/>
      <c r="F518" s="22"/>
      <c r="G518" s="23"/>
      <c r="H518" s="22"/>
      <c r="I518" s="22"/>
      <c r="J518" s="22"/>
      <c r="K518" s="23"/>
    </row>
    <row r="519" spans="2:11" s="5" customFormat="1">
      <c r="B519" s="43"/>
      <c r="C519" s="54"/>
      <c r="D519" s="21"/>
      <c r="E519" s="95"/>
      <c r="F519" s="22"/>
      <c r="G519" s="95"/>
      <c r="H519" s="22"/>
      <c r="I519" s="22"/>
      <c r="J519" s="22"/>
      <c r="K519" s="79"/>
    </row>
    <row r="520" spans="2:11" s="5" customFormat="1" ht="20.25" customHeight="1">
      <c r="B520" s="123" t="s">
        <v>793</v>
      </c>
      <c r="C520" s="124"/>
      <c r="D520" s="124"/>
      <c r="E520" s="22"/>
      <c r="F520" s="22"/>
      <c r="G520" s="22"/>
      <c r="H520" s="22"/>
      <c r="I520" s="22"/>
      <c r="J520" s="22"/>
      <c r="K520" s="79"/>
    </row>
    <row r="521" spans="2:11" s="5" customFormat="1">
      <c r="B521" s="43"/>
      <c r="C521" s="54"/>
      <c r="D521" s="56"/>
      <c r="E521" s="96"/>
      <c r="F521" s="22"/>
      <c r="G521" s="96"/>
      <c r="H521" s="22"/>
      <c r="I521" s="22"/>
      <c r="J521" s="22"/>
      <c r="K521" s="79"/>
    </row>
    <row r="522" spans="2:11" s="5" customFormat="1" ht="25.5">
      <c r="B522" s="43">
        <v>5.8</v>
      </c>
      <c r="C522" s="57" t="s">
        <v>481</v>
      </c>
      <c r="D522" s="21" t="s">
        <v>482</v>
      </c>
      <c r="E522" s="23"/>
      <c r="F522" s="22"/>
      <c r="G522" s="23"/>
      <c r="H522" s="22"/>
      <c r="I522" s="22"/>
      <c r="J522" s="22"/>
      <c r="K522" s="23"/>
    </row>
    <row r="523" spans="2:11" s="5" customFormat="1">
      <c r="B523" s="43"/>
      <c r="C523" s="54"/>
      <c r="D523" s="21"/>
      <c r="E523" s="95"/>
      <c r="F523" s="22"/>
      <c r="G523" s="95"/>
      <c r="H523" s="22"/>
      <c r="I523" s="22"/>
      <c r="J523" s="22"/>
      <c r="K523" s="79"/>
    </row>
    <row r="524" spans="2:11" s="5" customFormat="1">
      <c r="B524" s="43"/>
      <c r="C524" s="54"/>
      <c r="D524" s="21" t="s">
        <v>483</v>
      </c>
      <c r="E524" s="96"/>
      <c r="F524" s="22"/>
      <c r="G524" s="96"/>
      <c r="H524" s="22"/>
      <c r="I524" s="22"/>
      <c r="J524" s="22"/>
      <c r="K524" s="79"/>
    </row>
    <row r="525" spans="2:11" s="5" customFormat="1" ht="38.25">
      <c r="B525" s="43"/>
      <c r="C525" s="54"/>
      <c r="D525" s="21" t="s">
        <v>484</v>
      </c>
      <c r="E525" s="23"/>
      <c r="F525" s="22"/>
      <c r="G525" s="23"/>
      <c r="H525" s="22"/>
      <c r="I525" s="22"/>
      <c r="J525" s="22"/>
      <c r="K525" s="23"/>
    </row>
    <row r="526" spans="2:11" s="5" customFormat="1" ht="25.5">
      <c r="B526" s="43"/>
      <c r="C526" s="54"/>
      <c r="D526" s="21" t="s">
        <v>485</v>
      </c>
      <c r="E526" s="23"/>
      <c r="F526" s="22"/>
      <c r="G526" s="23"/>
      <c r="H526" s="22"/>
      <c r="I526" s="22"/>
      <c r="J526" s="22"/>
      <c r="K526" s="23"/>
    </row>
    <row r="527" spans="2:11" s="5" customFormat="1">
      <c r="B527" s="43"/>
      <c r="C527" s="54"/>
      <c r="D527" s="21"/>
      <c r="E527" s="95"/>
      <c r="F527" s="22"/>
      <c r="G527" s="95"/>
      <c r="H527" s="22"/>
      <c r="I527" s="22"/>
      <c r="J527" s="22"/>
      <c r="K527" s="79"/>
    </row>
    <row r="528" spans="2:11" s="5" customFormat="1" ht="25.5">
      <c r="B528" s="43">
        <v>5.9</v>
      </c>
      <c r="C528" s="57" t="s">
        <v>486</v>
      </c>
      <c r="D528" s="21" t="s">
        <v>487</v>
      </c>
      <c r="E528" s="96"/>
      <c r="F528" s="22"/>
      <c r="G528" s="96"/>
      <c r="H528" s="22"/>
      <c r="I528" s="22"/>
      <c r="J528" s="22"/>
      <c r="K528" s="79"/>
    </row>
    <row r="529" spans="2:11" s="5" customFormat="1" ht="15.75" customHeight="1">
      <c r="B529" s="43"/>
      <c r="C529" s="54"/>
      <c r="D529" s="21" t="s">
        <v>488</v>
      </c>
      <c r="E529" s="23"/>
      <c r="F529" s="22"/>
      <c r="G529" s="23"/>
      <c r="H529" s="22"/>
      <c r="I529" s="22"/>
      <c r="J529" s="22"/>
      <c r="K529" s="23"/>
    </row>
    <row r="530" spans="2:11" s="5" customFormat="1" ht="19.5" customHeight="1">
      <c r="B530" s="43"/>
      <c r="C530" s="54"/>
      <c r="D530" s="21" t="s">
        <v>489</v>
      </c>
      <c r="E530" s="23"/>
      <c r="F530" s="22"/>
      <c r="G530" s="23"/>
      <c r="H530" s="22"/>
      <c r="I530" s="22"/>
      <c r="J530" s="22"/>
      <c r="K530" s="23"/>
    </row>
    <row r="531" spans="2:11" s="5" customFormat="1" ht="17.25" customHeight="1">
      <c r="B531" s="43"/>
      <c r="C531" s="54"/>
      <c r="D531" s="21" t="s">
        <v>490</v>
      </c>
      <c r="E531" s="23"/>
      <c r="F531" s="22"/>
      <c r="G531" s="23"/>
      <c r="H531" s="22"/>
      <c r="I531" s="22"/>
      <c r="J531" s="22"/>
      <c r="K531" s="23"/>
    </row>
    <row r="532" spans="2:11" s="5" customFormat="1" ht="15.75" customHeight="1">
      <c r="B532" s="43"/>
      <c r="C532" s="54"/>
      <c r="D532" s="21" t="s">
        <v>491</v>
      </c>
      <c r="E532" s="23"/>
      <c r="F532" s="22"/>
      <c r="G532" s="23"/>
      <c r="H532" s="22"/>
      <c r="I532" s="22"/>
      <c r="J532" s="22"/>
      <c r="K532" s="23"/>
    </row>
    <row r="533" spans="2:11" s="5" customFormat="1" ht="17.25" customHeight="1">
      <c r="B533" s="43"/>
      <c r="C533" s="54"/>
      <c r="D533" s="21" t="s">
        <v>492</v>
      </c>
      <c r="E533" s="23"/>
      <c r="F533" s="22"/>
      <c r="G533" s="23"/>
      <c r="H533" s="22"/>
      <c r="I533" s="22"/>
      <c r="J533" s="22"/>
      <c r="K533" s="23"/>
    </row>
    <row r="534" spans="2:11" s="5" customFormat="1">
      <c r="B534" s="43"/>
      <c r="C534" s="54"/>
      <c r="D534" s="21"/>
      <c r="E534" s="97"/>
      <c r="F534" s="22"/>
      <c r="G534" s="97"/>
      <c r="H534" s="22"/>
      <c r="I534" s="22"/>
      <c r="J534" s="22"/>
      <c r="K534" s="79"/>
    </row>
    <row r="535" spans="2:11" s="5" customFormat="1" ht="38.25">
      <c r="B535" s="43" t="s">
        <v>493</v>
      </c>
      <c r="C535" s="57" t="s">
        <v>494</v>
      </c>
      <c r="D535" s="21" t="s">
        <v>495</v>
      </c>
      <c r="E535" s="23"/>
      <c r="F535" s="22"/>
      <c r="G535" s="23"/>
      <c r="H535" s="22"/>
      <c r="I535" s="22"/>
      <c r="J535" s="22"/>
      <c r="K535" s="23"/>
    </row>
    <row r="536" spans="2:11" s="5" customFormat="1">
      <c r="B536" s="43"/>
      <c r="C536" s="54"/>
      <c r="D536" s="21"/>
      <c r="E536" s="97"/>
      <c r="F536" s="22"/>
      <c r="G536" s="97"/>
      <c r="H536" s="22"/>
      <c r="I536" s="22"/>
      <c r="J536" s="22"/>
      <c r="K536" s="79"/>
    </row>
    <row r="537" spans="2:11" s="5" customFormat="1" ht="25.5">
      <c r="B537" s="43"/>
      <c r="C537" s="54"/>
      <c r="D537" s="21" t="s">
        <v>496</v>
      </c>
      <c r="E537" s="23"/>
      <c r="F537" s="22"/>
      <c r="G537" s="23"/>
      <c r="H537" s="22"/>
      <c r="I537" s="22"/>
      <c r="J537" s="22"/>
      <c r="K537" s="23"/>
    </row>
    <row r="538" spans="2:11" s="5" customFormat="1">
      <c r="B538" s="43"/>
      <c r="C538" s="54"/>
      <c r="D538" s="21"/>
      <c r="E538" s="97"/>
      <c r="F538" s="22"/>
      <c r="G538" s="97"/>
      <c r="H538" s="22"/>
      <c r="I538" s="22"/>
      <c r="J538" s="22"/>
      <c r="K538" s="79"/>
    </row>
    <row r="539" spans="2:11" s="5" customFormat="1" ht="38.25">
      <c r="B539" s="43">
        <v>5.12</v>
      </c>
      <c r="C539" s="57" t="s">
        <v>497</v>
      </c>
      <c r="D539" s="21" t="s">
        <v>498</v>
      </c>
      <c r="E539" s="23"/>
      <c r="F539" s="22"/>
      <c r="G539" s="23"/>
      <c r="H539" s="22"/>
      <c r="I539" s="22"/>
      <c r="J539" s="22"/>
      <c r="K539" s="23"/>
    </row>
    <row r="540" spans="2:11" s="5" customFormat="1" ht="69.75" customHeight="1">
      <c r="B540" s="43"/>
      <c r="C540" s="54"/>
      <c r="D540" s="21"/>
      <c r="E540" s="95"/>
      <c r="F540" s="22"/>
      <c r="G540" s="95"/>
      <c r="H540" s="22"/>
      <c r="I540" s="22"/>
      <c r="J540" s="22"/>
      <c r="K540" s="79"/>
    </row>
    <row r="541" spans="2:11" s="5" customFormat="1" ht="12.75" customHeight="1">
      <c r="B541" s="121" t="s">
        <v>767</v>
      </c>
      <c r="C541" s="125"/>
      <c r="D541" s="125"/>
      <c r="E541" s="22"/>
      <c r="F541" s="32"/>
      <c r="G541" s="22"/>
      <c r="H541" s="32"/>
      <c r="I541" s="32"/>
      <c r="J541" s="22"/>
      <c r="K541" s="79"/>
    </row>
    <row r="542" spans="2:11" s="5" customFormat="1">
      <c r="B542" s="58"/>
      <c r="C542" s="54"/>
      <c r="D542" s="21"/>
      <c r="E542" s="22"/>
      <c r="F542" s="22"/>
      <c r="G542" s="22"/>
      <c r="H542" s="22"/>
      <c r="I542" s="22"/>
      <c r="J542" s="22"/>
      <c r="K542" s="79"/>
    </row>
    <row r="543" spans="2:11" s="5" customFormat="1" ht="19.5" customHeight="1">
      <c r="B543" s="123" t="s">
        <v>846</v>
      </c>
      <c r="C543" s="124"/>
      <c r="D543" s="124"/>
      <c r="E543" s="22"/>
      <c r="F543" s="22"/>
      <c r="G543" s="22"/>
      <c r="H543" s="22"/>
      <c r="I543" s="22"/>
      <c r="J543" s="22"/>
      <c r="K543" s="79"/>
    </row>
    <row r="544" spans="2:11" s="5" customFormat="1">
      <c r="B544" s="58"/>
      <c r="C544" s="54"/>
      <c r="D544" s="21"/>
      <c r="E544" s="22"/>
      <c r="F544" s="22"/>
      <c r="G544" s="22"/>
      <c r="H544" s="22"/>
      <c r="I544" s="22"/>
      <c r="J544" s="22"/>
      <c r="K544" s="79"/>
    </row>
    <row r="545" spans="2:11" s="5" customFormat="1" ht="16.5" customHeight="1">
      <c r="B545" s="43" t="s">
        <v>499</v>
      </c>
      <c r="C545" s="55" t="s">
        <v>500</v>
      </c>
      <c r="D545" s="21" t="s">
        <v>501</v>
      </c>
      <c r="E545" s="96"/>
      <c r="F545" s="22"/>
      <c r="G545" s="96"/>
      <c r="H545" s="22"/>
      <c r="I545" s="22"/>
      <c r="J545" s="22"/>
      <c r="K545" s="79"/>
    </row>
    <row r="546" spans="2:11" s="5" customFormat="1">
      <c r="B546" s="58"/>
      <c r="C546" s="54"/>
      <c r="D546" s="21" t="s">
        <v>1074</v>
      </c>
      <c r="E546" s="23" t="s">
        <v>884</v>
      </c>
      <c r="F546" s="22"/>
      <c r="G546" s="23" t="s">
        <v>884</v>
      </c>
      <c r="H546" s="22"/>
      <c r="I546" s="22"/>
      <c r="J546" s="22"/>
      <c r="K546" s="23"/>
    </row>
    <row r="547" spans="2:11" s="5" customFormat="1" ht="26.25" customHeight="1">
      <c r="B547" s="58"/>
      <c r="C547" s="54"/>
      <c r="D547" s="21" t="s">
        <v>1075</v>
      </c>
      <c r="E547" s="23" t="s">
        <v>884</v>
      </c>
      <c r="F547" s="22"/>
      <c r="G547" s="23"/>
      <c r="H547" s="22"/>
      <c r="I547" s="22"/>
      <c r="J547" s="22"/>
      <c r="K547" s="23"/>
    </row>
    <row r="548" spans="2:11" s="5" customFormat="1">
      <c r="B548" s="58"/>
      <c r="C548" s="54"/>
      <c r="D548" s="59"/>
      <c r="E548" s="95"/>
      <c r="F548" s="22"/>
      <c r="G548" s="95"/>
      <c r="H548" s="22"/>
      <c r="I548" s="22"/>
      <c r="J548" s="22"/>
      <c r="K548" s="79"/>
    </row>
    <row r="549" spans="2:11" s="5" customFormat="1">
      <c r="B549" s="58"/>
      <c r="C549" s="54"/>
      <c r="D549" s="21" t="s">
        <v>503</v>
      </c>
      <c r="E549" s="96"/>
      <c r="F549" s="22"/>
      <c r="G549" s="96"/>
      <c r="H549" s="22"/>
      <c r="I549" s="22"/>
      <c r="J549" s="22"/>
      <c r="K549" s="79"/>
    </row>
    <row r="550" spans="2:11" s="5" customFormat="1" ht="25.5">
      <c r="B550" s="43"/>
      <c r="C550" s="54"/>
      <c r="D550" s="21" t="s">
        <v>848</v>
      </c>
      <c r="E550" s="23"/>
      <c r="F550" s="22"/>
      <c r="G550" s="23"/>
      <c r="H550" s="22"/>
      <c r="I550" s="22"/>
      <c r="J550" s="22"/>
      <c r="K550" s="23"/>
    </row>
    <row r="551" spans="2:11" s="5" customFormat="1">
      <c r="B551" s="43"/>
      <c r="C551" s="54"/>
      <c r="D551" s="21" t="s">
        <v>849</v>
      </c>
      <c r="E551" s="23"/>
      <c r="F551" s="22"/>
      <c r="G551" s="23"/>
      <c r="H551" s="22"/>
      <c r="I551" s="22"/>
      <c r="J551" s="22"/>
      <c r="K551" s="23"/>
    </row>
    <row r="552" spans="2:11" s="5" customFormat="1">
      <c r="B552" s="43"/>
      <c r="C552" s="42"/>
      <c r="D552" s="44"/>
      <c r="E552" s="95"/>
      <c r="F552" s="6"/>
      <c r="G552" s="95"/>
      <c r="H552" s="6"/>
      <c r="I552" s="6"/>
      <c r="J552" s="6"/>
      <c r="K552" s="73"/>
    </row>
    <row r="553" spans="2:11" s="5" customFormat="1">
      <c r="B553" s="43">
        <v>6.19</v>
      </c>
      <c r="C553" s="54" t="s">
        <v>504</v>
      </c>
      <c r="D553" s="21" t="s">
        <v>505</v>
      </c>
      <c r="E553" s="96"/>
      <c r="F553" s="22"/>
      <c r="G553" s="96"/>
      <c r="H553" s="22"/>
      <c r="I553" s="22"/>
      <c r="J553" s="22"/>
      <c r="K553" s="79"/>
    </row>
    <row r="554" spans="2:11" s="5" customFormat="1">
      <c r="B554" s="43"/>
      <c r="C554" s="54"/>
      <c r="D554" s="21" t="s">
        <v>506</v>
      </c>
      <c r="E554" s="23"/>
      <c r="F554" s="22"/>
      <c r="G554" s="23"/>
      <c r="H554" s="22"/>
      <c r="I554" s="22"/>
      <c r="J554" s="22"/>
      <c r="K554" s="23"/>
    </row>
    <row r="555" spans="2:11" s="5" customFormat="1" ht="25.5">
      <c r="B555" s="43"/>
      <c r="C555" s="54"/>
      <c r="D555" s="21" t="s">
        <v>507</v>
      </c>
      <c r="E555" s="23"/>
      <c r="F555" s="22"/>
      <c r="G555" s="23"/>
      <c r="H555" s="22"/>
      <c r="I555" s="22"/>
      <c r="J555" s="22"/>
      <c r="K555" s="23"/>
    </row>
    <row r="556" spans="2:11" s="5" customFormat="1" ht="25.5">
      <c r="B556" s="43"/>
      <c r="C556" s="54"/>
      <c r="D556" s="21" t="s">
        <v>508</v>
      </c>
      <c r="E556" s="23"/>
      <c r="F556" s="22"/>
      <c r="G556" s="23"/>
      <c r="H556" s="22"/>
      <c r="I556" s="22"/>
      <c r="J556" s="22"/>
      <c r="K556" s="23"/>
    </row>
    <row r="557" spans="2:11" s="5" customFormat="1">
      <c r="B557" s="43"/>
      <c r="C557" s="54"/>
      <c r="D557" s="21"/>
      <c r="E557" s="97"/>
      <c r="F557" s="22"/>
      <c r="G557" s="97"/>
      <c r="H557" s="22"/>
      <c r="I557" s="22"/>
      <c r="J557" s="22"/>
      <c r="K557" s="79"/>
    </row>
    <row r="558" spans="2:11" s="5" customFormat="1" ht="25.5">
      <c r="B558" s="43" t="s">
        <v>509</v>
      </c>
      <c r="C558" s="60" t="s">
        <v>510</v>
      </c>
      <c r="D558" s="21" t="s">
        <v>511</v>
      </c>
      <c r="E558" s="23"/>
      <c r="F558" s="22"/>
      <c r="G558" s="23"/>
      <c r="H558" s="22"/>
      <c r="I558" s="22"/>
      <c r="J558" s="22"/>
      <c r="K558" s="23"/>
    </row>
    <row r="559" spans="2:11" s="5" customFormat="1">
      <c r="B559" s="43"/>
      <c r="C559" s="60"/>
      <c r="D559" s="21"/>
      <c r="E559" s="95"/>
      <c r="F559" s="22"/>
      <c r="G559" s="95"/>
      <c r="H559" s="22"/>
      <c r="I559" s="22"/>
      <c r="J559" s="22"/>
      <c r="K559" s="79"/>
    </row>
    <row r="560" spans="2:11" s="5" customFormat="1">
      <c r="B560" s="43">
        <v>6.21</v>
      </c>
      <c r="C560" s="60"/>
      <c r="D560" s="21" t="s">
        <v>512</v>
      </c>
      <c r="E560" s="96"/>
      <c r="F560" s="22"/>
      <c r="G560" s="96"/>
      <c r="H560" s="22"/>
      <c r="I560" s="22"/>
      <c r="J560" s="22"/>
      <c r="K560" s="79"/>
    </row>
    <row r="561" spans="2:11" s="5" customFormat="1" ht="25.5">
      <c r="B561" s="43"/>
      <c r="C561" s="54"/>
      <c r="D561" s="21" t="s">
        <v>513</v>
      </c>
      <c r="E561" s="23"/>
      <c r="F561" s="22"/>
      <c r="G561" s="23"/>
      <c r="H561" s="22"/>
      <c r="I561" s="22"/>
      <c r="J561" s="22"/>
      <c r="K561" s="23"/>
    </row>
    <row r="562" spans="2:11" s="5" customFormat="1" ht="25.5">
      <c r="B562" s="58"/>
      <c r="C562" s="54"/>
      <c r="D562" s="34" t="s">
        <v>850</v>
      </c>
      <c r="E562" s="97"/>
      <c r="F562" s="22"/>
      <c r="G562" s="97"/>
      <c r="H562" s="22"/>
      <c r="I562" s="22"/>
      <c r="J562" s="22"/>
      <c r="K562" s="79"/>
    </row>
    <row r="563" spans="2:11" s="5" customFormat="1">
      <c r="B563" s="43"/>
      <c r="C563" s="54"/>
      <c r="D563" s="21" t="s">
        <v>514</v>
      </c>
      <c r="E563" s="23"/>
      <c r="F563" s="22"/>
      <c r="G563" s="23"/>
      <c r="H563" s="22"/>
      <c r="I563" s="22"/>
      <c r="J563" s="22"/>
      <c r="K563" s="23"/>
    </row>
    <row r="564" spans="2:11" s="5" customFormat="1" ht="25.5">
      <c r="B564" s="43"/>
      <c r="C564" s="54"/>
      <c r="D564" s="21" t="s">
        <v>515</v>
      </c>
      <c r="E564" s="23"/>
      <c r="F564" s="22"/>
      <c r="G564" s="23"/>
      <c r="H564" s="22"/>
      <c r="I564" s="22"/>
      <c r="J564" s="22"/>
      <c r="K564" s="35"/>
    </row>
    <row r="565" spans="2:11" s="5" customFormat="1">
      <c r="B565" s="58"/>
      <c r="C565" s="54"/>
      <c r="D565" s="21"/>
      <c r="E565" s="97"/>
      <c r="F565" s="22"/>
      <c r="G565" s="97"/>
      <c r="H565" s="22"/>
      <c r="I565" s="22"/>
      <c r="J565" s="22"/>
      <c r="K565" s="79"/>
    </row>
    <row r="566" spans="2:11" s="5" customFormat="1" ht="25.5">
      <c r="B566" s="58">
        <v>6.22</v>
      </c>
      <c r="C566" s="54" t="s">
        <v>516</v>
      </c>
      <c r="D566" s="21" t="s">
        <v>517</v>
      </c>
      <c r="E566" s="23"/>
      <c r="F566" s="22"/>
      <c r="G566" s="23"/>
      <c r="H566" s="22"/>
      <c r="I566" s="22"/>
      <c r="J566" s="22"/>
      <c r="K566" s="23"/>
    </row>
    <row r="567" spans="2:11" s="5" customFormat="1">
      <c r="B567" s="58"/>
      <c r="C567" s="54"/>
      <c r="D567" s="21"/>
      <c r="E567" s="95"/>
      <c r="F567" s="22"/>
      <c r="G567" s="95"/>
      <c r="H567" s="22"/>
      <c r="I567" s="22"/>
      <c r="J567" s="22"/>
      <c r="K567" s="79"/>
    </row>
    <row r="568" spans="2:11" s="5" customFormat="1">
      <c r="B568" s="58">
        <v>6.22</v>
      </c>
      <c r="C568" s="54"/>
      <c r="D568" s="21" t="s">
        <v>518</v>
      </c>
      <c r="E568" s="96"/>
      <c r="F568" s="22"/>
      <c r="G568" s="96"/>
      <c r="H568" s="22"/>
      <c r="I568" s="22"/>
      <c r="J568" s="22"/>
      <c r="K568" s="79"/>
    </row>
    <row r="569" spans="2:11" s="5" customFormat="1" ht="25.5">
      <c r="B569" s="43"/>
      <c r="C569" s="54"/>
      <c r="D569" s="21" t="s">
        <v>519</v>
      </c>
      <c r="E569" s="23"/>
      <c r="F569" s="22"/>
      <c r="G569" s="23"/>
      <c r="H569" s="22"/>
      <c r="I569" s="22"/>
      <c r="J569" s="22"/>
      <c r="K569" s="23"/>
    </row>
    <row r="570" spans="2:11" s="5" customFormat="1" ht="38.25">
      <c r="B570" s="43"/>
      <c r="C570" s="54"/>
      <c r="D570" s="21" t="s">
        <v>520</v>
      </c>
      <c r="E570" s="23"/>
      <c r="F570" s="22"/>
      <c r="G570" s="23"/>
      <c r="H570" s="22"/>
      <c r="I570" s="22"/>
      <c r="J570" s="22"/>
      <c r="K570" s="23"/>
    </row>
    <row r="571" spans="2:11" s="5" customFormat="1">
      <c r="B571" s="58"/>
      <c r="C571" s="54"/>
      <c r="D571" s="21"/>
      <c r="E571" s="97"/>
      <c r="F571" s="22"/>
      <c r="G571" s="97"/>
      <c r="H571" s="22"/>
      <c r="I571" s="22"/>
      <c r="J571" s="22"/>
      <c r="K571" s="79"/>
    </row>
    <row r="572" spans="2:11" s="5" customFormat="1" ht="25.5">
      <c r="B572" s="58">
        <v>6.24</v>
      </c>
      <c r="C572" s="54" t="s">
        <v>521</v>
      </c>
      <c r="D572" s="21" t="s">
        <v>851</v>
      </c>
      <c r="E572" s="23"/>
      <c r="F572" s="22"/>
      <c r="G572" s="23"/>
      <c r="H572" s="22"/>
      <c r="I572" s="22"/>
      <c r="J572" s="22"/>
      <c r="K572" s="23"/>
    </row>
    <row r="573" spans="2:11" s="5" customFormat="1">
      <c r="B573" s="58"/>
      <c r="C573" s="54"/>
      <c r="D573" s="21"/>
      <c r="E573" s="97"/>
      <c r="F573" s="22"/>
      <c r="G573" s="97"/>
      <c r="H573" s="22"/>
      <c r="I573" s="22"/>
      <c r="J573" s="22"/>
      <c r="K573" s="79"/>
    </row>
    <row r="574" spans="2:11" s="5" customFormat="1" ht="25.5">
      <c r="B574" s="58">
        <v>6.25</v>
      </c>
      <c r="C574" s="54" t="s">
        <v>522</v>
      </c>
      <c r="D574" s="21" t="s">
        <v>523</v>
      </c>
      <c r="E574" s="23"/>
      <c r="F574" s="22"/>
      <c r="G574" s="23"/>
      <c r="H574" s="22"/>
      <c r="I574" s="22"/>
      <c r="J574" s="22"/>
      <c r="K574" s="23"/>
    </row>
    <row r="575" spans="2:11" s="5" customFormat="1">
      <c r="B575" s="58"/>
      <c r="C575" s="54"/>
      <c r="D575" s="21"/>
      <c r="E575" s="97"/>
      <c r="F575" s="22"/>
      <c r="G575" s="97"/>
      <c r="H575" s="22"/>
      <c r="I575" s="22"/>
      <c r="J575" s="22"/>
      <c r="K575" s="79"/>
    </row>
    <row r="576" spans="2:11" s="5" customFormat="1" ht="25.5">
      <c r="B576" s="58">
        <v>6.26</v>
      </c>
      <c r="C576" s="54" t="s">
        <v>524</v>
      </c>
      <c r="D576" s="21" t="s">
        <v>525</v>
      </c>
      <c r="E576" s="23"/>
      <c r="F576" s="22"/>
      <c r="G576" s="23"/>
      <c r="H576" s="22"/>
      <c r="I576" s="22"/>
      <c r="J576" s="22"/>
      <c r="K576" s="23"/>
    </row>
    <row r="577" spans="2:11" s="5" customFormat="1">
      <c r="B577" s="58"/>
      <c r="C577" s="54"/>
      <c r="D577" s="21"/>
      <c r="E577" s="95"/>
      <c r="F577" s="22"/>
      <c r="G577" s="95"/>
      <c r="H577" s="22"/>
      <c r="I577" s="22"/>
      <c r="J577" s="22"/>
      <c r="K577" s="79"/>
    </row>
    <row r="578" spans="2:11" s="5" customFormat="1" ht="12.75" customHeight="1">
      <c r="B578" s="121" t="s">
        <v>768</v>
      </c>
      <c r="C578" s="125"/>
      <c r="D578" s="125"/>
      <c r="E578" s="22"/>
      <c r="F578" s="32"/>
      <c r="G578" s="22"/>
      <c r="H578" s="32"/>
      <c r="I578" s="32"/>
      <c r="J578" s="22"/>
      <c r="K578" s="79"/>
    </row>
    <row r="579" spans="2:11" s="5" customFormat="1">
      <c r="B579" s="58"/>
      <c r="C579" s="54"/>
      <c r="D579" s="59"/>
      <c r="E579" s="22"/>
      <c r="F579" s="22"/>
      <c r="G579" s="22"/>
      <c r="H579" s="22"/>
      <c r="I579" s="22"/>
      <c r="J579" s="22"/>
      <c r="K579" s="79"/>
    </row>
    <row r="580" spans="2:11" s="5" customFormat="1" ht="27.75" customHeight="1">
      <c r="B580" s="121" t="s">
        <v>794</v>
      </c>
      <c r="C580" s="122"/>
      <c r="D580" s="122"/>
      <c r="E580" s="22"/>
      <c r="F580" s="22"/>
      <c r="G580" s="22"/>
      <c r="H580" s="22"/>
      <c r="I580" s="22"/>
      <c r="J580" s="22"/>
      <c r="K580" s="79"/>
    </row>
    <row r="581" spans="2:11" s="5" customFormat="1">
      <c r="B581" s="58"/>
      <c r="C581" s="54"/>
      <c r="D581" s="21"/>
      <c r="E581" s="96"/>
      <c r="F581" s="22"/>
      <c r="G581" s="96"/>
      <c r="H581" s="22"/>
      <c r="I581" s="22"/>
      <c r="J581" s="22"/>
      <c r="K581" s="79"/>
    </row>
    <row r="582" spans="2:11" s="5" customFormat="1">
      <c r="B582" s="58">
        <v>7.2</v>
      </c>
      <c r="C582" s="55" t="s">
        <v>732</v>
      </c>
      <c r="D582" s="21" t="s">
        <v>526</v>
      </c>
      <c r="E582" s="23"/>
      <c r="F582" s="22"/>
      <c r="G582" s="23"/>
      <c r="H582" s="22"/>
      <c r="I582" s="22"/>
      <c r="J582" s="22"/>
      <c r="K582" s="23"/>
    </row>
    <row r="583" spans="2:11" s="5" customFormat="1">
      <c r="B583" s="58"/>
      <c r="C583" s="54"/>
      <c r="D583" s="21"/>
      <c r="E583" s="97"/>
      <c r="F583" s="22"/>
      <c r="G583" s="97"/>
      <c r="H583" s="22"/>
      <c r="I583" s="22"/>
      <c r="J583" s="22"/>
      <c r="K583" s="79"/>
    </row>
    <row r="584" spans="2:11" s="5" customFormat="1" ht="63.75">
      <c r="B584" s="58" t="s">
        <v>527</v>
      </c>
      <c r="C584" s="55" t="s">
        <v>733</v>
      </c>
      <c r="D584" s="21" t="s">
        <v>1028</v>
      </c>
      <c r="E584" s="23"/>
      <c r="F584" s="22"/>
      <c r="G584" s="23"/>
      <c r="H584" s="22"/>
      <c r="I584" s="22"/>
      <c r="J584" s="22"/>
      <c r="K584" s="79"/>
    </row>
    <row r="585" spans="2:11" s="5" customFormat="1">
      <c r="B585" s="58"/>
      <c r="C585" s="54"/>
      <c r="D585" s="25"/>
      <c r="E585" s="95"/>
      <c r="F585" s="22"/>
      <c r="G585" s="95"/>
      <c r="H585" s="22"/>
      <c r="I585" s="22"/>
      <c r="J585" s="22"/>
      <c r="K585" s="79"/>
    </row>
    <row r="586" spans="2:11" s="5" customFormat="1">
      <c r="B586" s="58"/>
      <c r="C586" s="55" t="s">
        <v>734</v>
      </c>
      <c r="D586" s="21" t="s">
        <v>528</v>
      </c>
      <c r="E586" s="96"/>
      <c r="F586" s="22"/>
      <c r="G586" s="96"/>
      <c r="H586" s="22"/>
      <c r="I586" s="22"/>
      <c r="J586" s="22"/>
      <c r="K586" s="79"/>
    </row>
    <row r="587" spans="2:11" s="5" customFormat="1" ht="25.5">
      <c r="B587" s="43" t="s">
        <v>998</v>
      </c>
      <c r="C587" s="54"/>
      <c r="D587" s="21" t="s">
        <v>529</v>
      </c>
      <c r="E587" s="23"/>
      <c r="F587" s="22"/>
      <c r="G587" s="23"/>
      <c r="H587" s="22"/>
      <c r="I587" s="22"/>
      <c r="J587" s="22"/>
      <c r="K587" s="23"/>
    </row>
    <row r="588" spans="2:11" s="5" customFormat="1" ht="51">
      <c r="B588" s="58" t="s">
        <v>530</v>
      </c>
      <c r="C588" s="54"/>
      <c r="D588" s="21" t="s">
        <v>1076</v>
      </c>
      <c r="E588" s="23"/>
      <c r="F588" s="22"/>
      <c r="G588" s="23"/>
      <c r="H588" s="22"/>
      <c r="I588" s="22"/>
      <c r="J588" s="22"/>
      <c r="K588" s="23"/>
    </row>
    <row r="589" spans="2:11" s="5" customFormat="1">
      <c r="B589" s="58"/>
      <c r="C589" s="54"/>
      <c r="D589" s="21"/>
      <c r="E589" s="97"/>
      <c r="F589" s="22"/>
      <c r="G589" s="97"/>
      <c r="H589" s="22"/>
      <c r="I589" s="22"/>
      <c r="J589" s="22"/>
      <c r="K589" s="79"/>
    </row>
    <row r="590" spans="2:11" s="5" customFormat="1" ht="25.5">
      <c r="B590" s="58">
        <v>7.7</v>
      </c>
      <c r="C590" s="55" t="s">
        <v>735</v>
      </c>
      <c r="D590" s="21" t="s">
        <v>532</v>
      </c>
      <c r="E590" s="23"/>
      <c r="F590" s="22"/>
      <c r="G590" s="23"/>
      <c r="H590" s="22"/>
      <c r="I590" s="22"/>
      <c r="J590" s="22"/>
      <c r="K590" s="23"/>
    </row>
    <row r="591" spans="2:11" s="5" customFormat="1">
      <c r="B591" s="58"/>
      <c r="C591" s="54"/>
      <c r="D591" s="21"/>
      <c r="E591" s="95"/>
      <c r="F591" s="22"/>
      <c r="G591" s="95"/>
      <c r="H591" s="22"/>
      <c r="I591" s="22"/>
      <c r="J591" s="22"/>
      <c r="K591" s="79"/>
    </row>
    <row r="592" spans="2:11" s="5" customFormat="1">
      <c r="B592" s="58"/>
      <c r="C592" s="54"/>
      <c r="D592" s="21" t="s">
        <v>1077</v>
      </c>
      <c r="E592" s="96"/>
      <c r="F592" s="22"/>
      <c r="G592" s="96"/>
      <c r="H592" s="22"/>
      <c r="I592" s="22"/>
      <c r="J592" s="22"/>
      <c r="K592" s="79"/>
    </row>
    <row r="593" spans="2:11" s="5" customFormat="1">
      <c r="B593" s="58"/>
      <c r="C593" s="54"/>
      <c r="D593" s="21" t="s">
        <v>534</v>
      </c>
      <c r="E593" s="23"/>
      <c r="F593" s="22"/>
      <c r="G593" s="23"/>
      <c r="H593" s="22"/>
      <c r="I593" s="22"/>
      <c r="J593" s="22"/>
      <c r="K593" s="23"/>
    </row>
    <row r="594" spans="2:11" s="5" customFormat="1">
      <c r="B594" s="58"/>
      <c r="C594" s="54"/>
      <c r="D594" s="21" t="s">
        <v>535</v>
      </c>
      <c r="E594" s="23"/>
      <c r="F594" s="22"/>
      <c r="G594" s="23"/>
      <c r="H594" s="22"/>
      <c r="I594" s="22"/>
      <c r="J594" s="22"/>
      <c r="K594" s="23"/>
    </row>
    <row r="595" spans="2:11" s="5" customFormat="1">
      <c r="B595" s="58"/>
      <c r="C595" s="54"/>
      <c r="D595" s="21" t="s">
        <v>536</v>
      </c>
      <c r="E595" s="23"/>
      <c r="F595" s="22"/>
      <c r="G595" s="23"/>
      <c r="H595" s="22"/>
      <c r="I595" s="22"/>
      <c r="J595" s="22"/>
      <c r="K595" s="23"/>
    </row>
    <row r="596" spans="2:11" s="5" customFormat="1">
      <c r="B596" s="58"/>
      <c r="C596" s="54"/>
      <c r="D596" s="21"/>
      <c r="E596" s="95"/>
      <c r="F596" s="22"/>
      <c r="G596" s="95"/>
      <c r="H596" s="22"/>
      <c r="I596" s="22"/>
      <c r="J596" s="22"/>
      <c r="K596" s="79"/>
    </row>
    <row r="597" spans="2:11" s="5" customFormat="1" ht="25.5">
      <c r="B597" s="58">
        <v>7.14</v>
      </c>
      <c r="C597" s="55" t="s">
        <v>736</v>
      </c>
      <c r="D597" s="21" t="s">
        <v>1078</v>
      </c>
      <c r="E597" s="96"/>
      <c r="F597" s="22"/>
      <c r="G597" s="96"/>
      <c r="H597" s="22"/>
      <c r="I597" s="22"/>
      <c r="J597" s="22"/>
      <c r="K597" s="79"/>
    </row>
    <row r="598" spans="2:11" s="5" customFormat="1" ht="25.5">
      <c r="B598" s="43"/>
      <c r="C598" s="54"/>
      <c r="D598" s="21" t="s">
        <v>538</v>
      </c>
      <c r="E598" s="23"/>
      <c r="F598" s="22"/>
      <c r="G598" s="23"/>
      <c r="H598" s="22"/>
      <c r="I598" s="22"/>
      <c r="J598" s="22"/>
      <c r="K598" s="23"/>
    </row>
    <row r="599" spans="2:11" s="5" customFormat="1" ht="25.5">
      <c r="B599" s="43"/>
      <c r="C599" s="54"/>
      <c r="D599" s="21" t="s">
        <v>539</v>
      </c>
      <c r="E599" s="23"/>
      <c r="F599" s="22"/>
      <c r="G599" s="23"/>
      <c r="H599" s="22"/>
      <c r="I599" s="22"/>
      <c r="J599" s="22"/>
      <c r="K599" s="23"/>
    </row>
    <row r="600" spans="2:11" s="5" customFormat="1" ht="38.25">
      <c r="B600" s="43"/>
      <c r="C600" s="54"/>
      <c r="D600" s="21" t="s">
        <v>540</v>
      </c>
      <c r="E600" s="23"/>
      <c r="F600" s="22"/>
      <c r="G600" s="23"/>
      <c r="H600" s="22"/>
      <c r="I600" s="22"/>
      <c r="J600" s="22"/>
      <c r="K600" s="23"/>
    </row>
    <row r="601" spans="2:11" s="5" customFormat="1" ht="25.5">
      <c r="B601" s="43"/>
      <c r="C601" s="54"/>
      <c r="D601" s="21" t="s">
        <v>541</v>
      </c>
      <c r="E601" s="23"/>
      <c r="F601" s="22"/>
      <c r="G601" s="23"/>
      <c r="H601" s="22"/>
      <c r="I601" s="22"/>
      <c r="J601" s="22"/>
      <c r="K601" s="23"/>
    </row>
    <row r="602" spans="2:11" s="5" customFormat="1" ht="25.5">
      <c r="B602" s="43"/>
      <c r="C602" s="54"/>
      <c r="D602" s="21" t="s">
        <v>542</v>
      </c>
      <c r="E602" s="23"/>
      <c r="F602" s="22"/>
      <c r="G602" s="23"/>
      <c r="H602" s="22"/>
      <c r="I602" s="22"/>
      <c r="J602" s="22"/>
      <c r="K602" s="23"/>
    </row>
    <row r="603" spans="2:11" s="5" customFormat="1" ht="25.5">
      <c r="B603" s="43"/>
      <c r="C603" s="54"/>
      <c r="D603" s="100" t="s">
        <v>543</v>
      </c>
      <c r="E603" s="23"/>
      <c r="F603" s="22"/>
      <c r="G603" s="23"/>
      <c r="H603" s="22"/>
      <c r="I603" s="22"/>
      <c r="J603" s="22"/>
      <c r="K603" s="23"/>
    </row>
    <row r="604" spans="2:11" s="5" customFormat="1" ht="25.5">
      <c r="B604" s="43"/>
      <c r="C604" s="54"/>
      <c r="D604" s="21" t="s">
        <v>544</v>
      </c>
      <c r="E604" s="23"/>
      <c r="F604" s="22"/>
      <c r="G604" s="23"/>
      <c r="H604" s="22"/>
      <c r="I604" s="22"/>
      <c r="J604" s="22"/>
      <c r="K604" s="23"/>
    </row>
    <row r="605" spans="2:11" s="5" customFormat="1" ht="25.5">
      <c r="B605" s="43"/>
      <c r="C605" s="54"/>
      <c r="D605" s="21" t="s">
        <v>545</v>
      </c>
      <c r="E605" s="23"/>
      <c r="F605" s="22"/>
      <c r="G605" s="23"/>
      <c r="H605" s="22"/>
      <c r="I605" s="22"/>
      <c r="J605" s="22"/>
      <c r="K605" s="23"/>
    </row>
    <row r="606" spans="2:11" s="5" customFormat="1">
      <c r="B606" s="43"/>
      <c r="C606" s="54"/>
      <c r="D606" s="21" t="s">
        <v>546</v>
      </c>
      <c r="E606" s="23" t="s">
        <v>884</v>
      </c>
      <c r="F606" s="22"/>
      <c r="G606" s="23"/>
      <c r="H606" s="22"/>
      <c r="I606" s="22"/>
      <c r="J606" s="22"/>
      <c r="K606" s="23"/>
    </row>
    <row r="607" spans="2:11" s="5" customFormat="1">
      <c r="B607" s="58"/>
      <c r="C607" s="54"/>
      <c r="D607" s="21"/>
      <c r="E607" s="95"/>
      <c r="F607" s="22"/>
      <c r="G607" s="95"/>
      <c r="H607" s="22"/>
      <c r="I607" s="22"/>
      <c r="J607" s="22"/>
      <c r="K607" s="79"/>
    </row>
    <row r="608" spans="2:11" s="5" customFormat="1">
      <c r="B608" s="43" t="s">
        <v>548</v>
      </c>
      <c r="C608" s="55" t="s">
        <v>737</v>
      </c>
      <c r="D608" s="21" t="s">
        <v>946</v>
      </c>
      <c r="E608" s="96"/>
      <c r="F608" s="22"/>
      <c r="G608" s="96"/>
      <c r="H608" s="22"/>
      <c r="I608" s="22"/>
      <c r="J608" s="22"/>
      <c r="K608" s="79"/>
    </row>
    <row r="609" spans="2:11" s="5" customFormat="1" ht="25.5">
      <c r="B609" s="43"/>
      <c r="C609" s="55"/>
      <c r="D609" s="21" t="s">
        <v>1033</v>
      </c>
      <c r="E609" s="23"/>
      <c r="F609" s="22"/>
      <c r="G609" s="23"/>
      <c r="H609" s="22"/>
      <c r="I609" s="22"/>
      <c r="J609" s="22"/>
      <c r="K609" s="23"/>
    </row>
    <row r="610" spans="2:11" s="5" customFormat="1">
      <c r="B610" s="43"/>
      <c r="C610" s="55"/>
      <c r="D610" s="21" t="s">
        <v>1035</v>
      </c>
      <c r="E610" s="23" t="s">
        <v>884</v>
      </c>
      <c r="F610" s="22"/>
      <c r="G610" s="23"/>
      <c r="H610" s="22"/>
      <c r="I610" s="22"/>
      <c r="J610" s="22"/>
      <c r="K610" s="23"/>
    </row>
    <row r="611" spans="2:11" s="5" customFormat="1">
      <c r="B611" s="58"/>
      <c r="C611" s="54"/>
      <c r="D611" s="21"/>
      <c r="E611" s="97"/>
      <c r="F611" s="22"/>
      <c r="G611" s="97"/>
      <c r="H611" s="22"/>
      <c r="I611" s="22"/>
      <c r="J611" s="22"/>
      <c r="K611" s="79"/>
    </row>
    <row r="612" spans="2:11" s="5" customFormat="1" ht="25.5">
      <c r="B612" s="58"/>
      <c r="C612" s="54"/>
      <c r="D612" s="21" t="s">
        <v>1079</v>
      </c>
      <c r="E612" s="23"/>
      <c r="F612" s="22"/>
      <c r="G612" s="23"/>
      <c r="H612" s="22"/>
      <c r="I612" s="22"/>
      <c r="J612" s="22"/>
      <c r="K612" s="23"/>
    </row>
    <row r="613" spans="2:11" s="5" customFormat="1">
      <c r="B613" s="58"/>
      <c r="C613" s="54"/>
      <c r="D613" s="21"/>
      <c r="E613" s="95"/>
      <c r="F613" s="22"/>
      <c r="G613" s="95"/>
      <c r="H613" s="22"/>
      <c r="I613" s="22"/>
      <c r="J613" s="22"/>
      <c r="K613" s="79"/>
    </row>
    <row r="614" spans="2:11" s="5" customFormat="1" ht="63.75">
      <c r="B614" s="43">
        <v>7.18</v>
      </c>
      <c r="C614" s="55" t="s">
        <v>552</v>
      </c>
      <c r="D614" s="100" t="s">
        <v>1080</v>
      </c>
      <c r="E614" s="96"/>
      <c r="F614" s="22"/>
      <c r="G614" s="96"/>
      <c r="H614" s="22"/>
      <c r="I614" s="22"/>
      <c r="J614" s="22"/>
      <c r="K614" s="79"/>
    </row>
    <row r="615" spans="2:11" s="5" customFormat="1">
      <c r="B615" s="58"/>
      <c r="C615" s="55"/>
      <c r="D615" s="100" t="s">
        <v>553</v>
      </c>
      <c r="E615" s="23"/>
      <c r="F615" s="22"/>
      <c r="G615" s="23"/>
      <c r="H615" s="22"/>
      <c r="I615" s="22"/>
      <c r="J615" s="22"/>
      <c r="K615" s="23"/>
    </row>
    <row r="616" spans="2:11" s="5" customFormat="1">
      <c r="B616" s="58"/>
      <c r="C616" s="55"/>
      <c r="D616" s="100" t="s">
        <v>554</v>
      </c>
      <c r="E616" s="23"/>
      <c r="F616" s="22"/>
      <c r="G616" s="23"/>
      <c r="H616" s="22"/>
      <c r="I616" s="22"/>
      <c r="J616" s="22"/>
      <c r="K616" s="23"/>
    </row>
    <row r="617" spans="2:11" s="5" customFormat="1">
      <c r="B617" s="58"/>
      <c r="C617" s="55"/>
      <c r="D617" s="100" t="s">
        <v>555</v>
      </c>
      <c r="E617" s="23"/>
      <c r="F617" s="22"/>
      <c r="G617" s="23"/>
      <c r="H617" s="22"/>
      <c r="I617" s="22"/>
      <c r="J617" s="22"/>
      <c r="K617" s="23"/>
    </row>
    <row r="618" spans="2:11" s="5" customFormat="1">
      <c r="B618" s="58"/>
      <c r="C618" s="55"/>
      <c r="D618" s="100" t="s">
        <v>556</v>
      </c>
      <c r="E618" s="23"/>
      <c r="F618" s="22"/>
      <c r="G618" s="23"/>
      <c r="H618" s="22"/>
      <c r="I618" s="22"/>
      <c r="J618" s="22"/>
      <c r="K618" s="23"/>
    </row>
    <row r="619" spans="2:11" s="5" customFormat="1">
      <c r="B619" s="58"/>
      <c r="C619" s="55"/>
      <c r="D619" s="100" t="s">
        <v>862</v>
      </c>
      <c r="E619" s="95"/>
      <c r="F619" s="22"/>
      <c r="G619" s="95"/>
      <c r="H619" s="22"/>
      <c r="I619" s="22"/>
      <c r="J619" s="22"/>
      <c r="K619" s="23"/>
    </row>
    <row r="620" spans="2:11" s="5" customFormat="1">
      <c r="B620" s="58"/>
      <c r="C620" s="55"/>
      <c r="D620" s="100"/>
      <c r="E620" s="22"/>
      <c r="F620" s="22"/>
      <c r="G620" s="22"/>
      <c r="H620" s="22"/>
      <c r="I620" s="22"/>
      <c r="J620" s="22"/>
      <c r="K620" s="79"/>
    </row>
    <row r="621" spans="2:11" s="5" customFormat="1" ht="15" customHeight="1">
      <c r="B621" s="121" t="s">
        <v>795</v>
      </c>
      <c r="C621" s="122"/>
      <c r="D621" s="122"/>
      <c r="E621" s="22"/>
      <c r="F621" s="22"/>
      <c r="G621" s="22"/>
      <c r="H621" s="22"/>
      <c r="I621" s="22"/>
      <c r="J621" s="22"/>
      <c r="K621" s="79"/>
    </row>
    <row r="622" spans="2:11" s="5" customFormat="1">
      <c r="B622" s="58"/>
      <c r="C622" s="55"/>
      <c r="D622" s="21"/>
      <c r="E622" s="22"/>
      <c r="F622" s="22"/>
      <c r="G622" s="22"/>
      <c r="H622" s="22"/>
      <c r="I622" s="22"/>
      <c r="J622" s="22"/>
      <c r="K622" s="79"/>
    </row>
    <row r="623" spans="2:11" s="5" customFormat="1">
      <c r="B623" s="43" t="s">
        <v>867</v>
      </c>
      <c r="C623" s="55" t="s">
        <v>557</v>
      </c>
      <c r="D623" s="21" t="s">
        <v>1081</v>
      </c>
      <c r="E623" s="96"/>
      <c r="F623" s="22"/>
      <c r="G623" s="96"/>
      <c r="H623" s="22"/>
      <c r="I623" s="22"/>
      <c r="J623" s="22"/>
      <c r="K623" s="79"/>
    </row>
    <row r="624" spans="2:11" s="5" customFormat="1">
      <c r="B624" s="58"/>
      <c r="C624" s="55"/>
      <c r="D624" s="21" t="s">
        <v>559</v>
      </c>
      <c r="E624" s="23"/>
      <c r="F624" s="22"/>
      <c r="G624" s="23"/>
      <c r="H624" s="22"/>
      <c r="I624" s="22"/>
      <c r="J624" s="22"/>
      <c r="K624" s="23"/>
    </row>
    <row r="625" spans="2:11" s="5" customFormat="1">
      <c r="B625" s="58"/>
      <c r="C625" s="55"/>
      <c r="D625" s="21" t="s">
        <v>560</v>
      </c>
      <c r="E625" s="23"/>
      <c r="F625" s="22"/>
      <c r="G625" s="23"/>
      <c r="H625" s="22"/>
      <c r="I625" s="22"/>
      <c r="J625" s="22"/>
      <c r="K625" s="23"/>
    </row>
    <row r="626" spans="2:11" s="5" customFormat="1" ht="25.5">
      <c r="B626" s="58"/>
      <c r="C626" s="55"/>
      <c r="D626" s="21" t="s">
        <v>561</v>
      </c>
      <c r="E626" s="23"/>
      <c r="F626" s="22"/>
      <c r="G626" s="23"/>
      <c r="H626" s="22"/>
      <c r="I626" s="22"/>
      <c r="J626" s="22"/>
      <c r="K626" s="23"/>
    </row>
    <row r="627" spans="2:11" s="5" customFormat="1">
      <c r="B627" s="58"/>
      <c r="C627" s="55"/>
      <c r="D627" s="21"/>
      <c r="E627" s="95"/>
      <c r="F627" s="22"/>
      <c r="G627" s="95"/>
      <c r="H627" s="22"/>
      <c r="I627" s="22"/>
      <c r="J627" s="22"/>
      <c r="K627" s="79"/>
    </row>
    <row r="628" spans="2:11" s="5" customFormat="1">
      <c r="B628" s="43">
        <v>7.23</v>
      </c>
      <c r="C628" s="55" t="s">
        <v>562</v>
      </c>
      <c r="D628" s="21" t="s">
        <v>563</v>
      </c>
      <c r="E628" s="96"/>
      <c r="F628" s="22"/>
      <c r="G628" s="96"/>
      <c r="H628" s="22"/>
      <c r="I628" s="22"/>
      <c r="J628" s="22"/>
      <c r="K628" s="79"/>
    </row>
    <row r="629" spans="2:11" s="5" customFormat="1" ht="25.5">
      <c r="B629" s="58"/>
      <c r="C629" s="55"/>
      <c r="D629" s="21" t="s">
        <v>947</v>
      </c>
      <c r="E629" s="23"/>
      <c r="F629" s="22"/>
      <c r="G629" s="23"/>
      <c r="H629" s="22"/>
      <c r="I629" s="22"/>
      <c r="J629" s="22"/>
      <c r="K629" s="23"/>
    </row>
    <row r="630" spans="2:11" s="5" customFormat="1">
      <c r="B630" s="58"/>
      <c r="C630" s="55"/>
      <c r="D630" s="21" t="s">
        <v>565</v>
      </c>
      <c r="E630" s="23"/>
      <c r="F630" s="22"/>
      <c r="G630" s="23"/>
      <c r="H630" s="22"/>
      <c r="I630" s="22"/>
      <c r="J630" s="22"/>
      <c r="K630" s="23"/>
    </row>
    <row r="631" spans="2:11" s="5" customFormat="1">
      <c r="B631" s="58"/>
      <c r="C631" s="55"/>
      <c r="D631" s="21"/>
      <c r="E631" s="97"/>
      <c r="F631" s="22"/>
      <c r="G631" s="97"/>
      <c r="H631" s="22"/>
      <c r="I631" s="22"/>
      <c r="J631" s="22"/>
      <c r="K631" s="79"/>
    </row>
    <row r="632" spans="2:11" s="5" customFormat="1" ht="25.5">
      <c r="B632" s="43">
        <v>7.26</v>
      </c>
      <c r="C632" s="55" t="s">
        <v>566</v>
      </c>
      <c r="D632" s="21" t="s">
        <v>567</v>
      </c>
      <c r="E632" s="23"/>
      <c r="F632" s="22"/>
      <c r="G632" s="23"/>
      <c r="H632" s="22"/>
      <c r="I632" s="22"/>
      <c r="J632" s="22"/>
      <c r="K632" s="23"/>
    </row>
    <row r="633" spans="2:11" s="5" customFormat="1">
      <c r="B633" s="58"/>
      <c r="C633" s="55"/>
      <c r="D633" s="21"/>
      <c r="E633" s="97"/>
      <c r="F633" s="22"/>
      <c r="G633" s="97"/>
      <c r="H633" s="22"/>
      <c r="I633" s="22"/>
      <c r="J633" s="22"/>
      <c r="K633" s="79"/>
    </row>
    <row r="634" spans="2:11" s="5" customFormat="1" ht="38.25">
      <c r="B634" s="43">
        <v>7.27</v>
      </c>
      <c r="C634" s="55" t="s">
        <v>568</v>
      </c>
      <c r="D634" s="21" t="s">
        <v>569</v>
      </c>
      <c r="E634" s="23"/>
      <c r="F634" s="22"/>
      <c r="G634" s="23"/>
      <c r="H634" s="22"/>
      <c r="I634" s="22"/>
      <c r="J634" s="22"/>
      <c r="K634" s="23"/>
    </row>
    <row r="635" spans="2:11" s="5" customFormat="1">
      <c r="B635" s="43"/>
      <c r="C635" s="55"/>
      <c r="D635" s="21"/>
      <c r="E635" s="97"/>
      <c r="F635" s="22"/>
      <c r="G635" s="97"/>
      <c r="H635" s="22"/>
      <c r="I635" s="22"/>
      <c r="J635" s="22"/>
      <c r="K635" s="79"/>
    </row>
    <row r="636" spans="2:11" s="5" customFormat="1" ht="25.5">
      <c r="B636" s="43" t="s">
        <v>570</v>
      </c>
      <c r="C636" s="55" t="s">
        <v>571</v>
      </c>
      <c r="D636" s="21" t="s">
        <v>572</v>
      </c>
      <c r="E636" s="23"/>
      <c r="F636" s="22"/>
      <c r="G636" s="23"/>
      <c r="H636" s="22"/>
      <c r="I636" s="22"/>
      <c r="J636" s="22"/>
      <c r="K636" s="23"/>
    </row>
    <row r="637" spans="2:11" s="5" customFormat="1">
      <c r="B637" s="43"/>
      <c r="C637" s="55"/>
      <c r="D637" s="21"/>
      <c r="E637" s="95"/>
      <c r="F637" s="22"/>
      <c r="G637" s="95"/>
      <c r="H637" s="22"/>
      <c r="I637" s="22"/>
      <c r="J637" s="22"/>
      <c r="K637" s="79"/>
    </row>
    <row r="638" spans="2:11" s="5" customFormat="1">
      <c r="B638" s="43"/>
      <c r="C638" s="55"/>
      <c r="D638" s="21" t="s">
        <v>573</v>
      </c>
      <c r="E638" s="96"/>
      <c r="F638" s="22"/>
      <c r="G638" s="96"/>
      <c r="H638" s="22"/>
      <c r="I638" s="22"/>
      <c r="J638" s="22"/>
      <c r="K638" s="79"/>
    </row>
    <row r="639" spans="2:11" s="5" customFormat="1">
      <c r="B639" s="43"/>
      <c r="C639" s="55"/>
      <c r="D639" s="21" t="s">
        <v>574</v>
      </c>
      <c r="E639" s="23"/>
      <c r="F639" s="22"/>
      <c r="G639" s="23"/>
      <c r="H639" s="22"/>
      <c r="I639" s="22"/>
      <c r="J639" s="22"/>
      <c r="K639" s="23"/>
    </row>
    <row r="640" spans="2:11" s="5" customFormat="1" ht="25.5">
      <c r="B640" s="43"/>
      <c r="C640" s="55"/>
      <c r="D640" s="21" t="s">
        <v>575</v>
      </c>
      <c r="E640" s="23"/>
      <c r="F640" s="22"/>
      <c r="G640" s="23"/>
      <c r="H640" s="22"/>
      <c r="I640" s="22"/>
      <c r="J640" s="22"/>
      <c r="K640" s="23"/>
    </row>
    <row r="641" spans="2:11" s="5" customFormat="1" ht="25.5">
      <c r="B641" s="43"/>
      <c r="C641" s="55"/>
      <c r="D641" s="21" t="s">
        <v>576</v>
      </c>
      <c r="E641" s="23"/>
      <c r="F641" s="22"/>
      <c r="G641" s="23"/>
      <c r="H641" s="22"/>
      <c r="I641" s="22"/>
      <c r="J641" s="22"/>
      <c r="K641" s="23"/>
    </row>
    <row r="642" spans="2:11" s="5" customFormat="1">
      <c r="B642" s="43"/>
      <c r="C642" s="55"/>
      <c r="D642" s="21" t="s">
        <v>863</v>
      </c>
      <c r="E642" s="95"/>
      <c r="F642" s="22"/>
      <c r="G642" s="95"/>
      <c r="H642" s="22"/>
      <c r="I642" s="22"/>
      <c r="J642" s="22"/>
      <c r="K642" s="23"/>
    </row>
    <row r="643" spans="2:11" s="5" customFormat="1">
      <c r="B643" s="43"/>
      <c r="C643" s="55"/>
      <c r="D643" s="21"/>
      <c r="E643" s="22"/>
      <c r="F643" s="22"/>
      <c r="G643" s="22"/>
      <c r="H643" s="22"/>
      <c r="I643" s="22"/>
      <c r="J643" s="22"/>
      <c r="K643" s="79"/>
    </row>
    <row r="644" spans="2:11" s="5" customFormat="1">
      <c r="B644" s="43" t="s">
        <v>1017</v>
      </c>
      <c r="C644" s="55" t="s">
        <v>577</v>
      </c>
      <c r="D644" s="21" t="s">
        <v>578</v>
      </c>
      <c r="E644" s="96"/>
      <c r="F644" s="22"/>
      <c r="G644" s="96"/>
      <c r="H644" s="22"/>
      <c r="I644" s="22"/>
      <c r="J644" s="22"/>
      <c r="K644" s="79"/>
    </row>
    <row r="645" spans="2:11" s="5" customFormat="1">
      <c r="B645" s="43"/>
      <c r="C645" s="55"/>
      <c r="D645" s="21" t="s">
        <v>579</v>
      </c>
      <c r="E645" s="23"/>
      <c r="F645" s="22"/>
      <c r="G645" s="23"/>
      <c r="H645" s="22"/>
      <c r="I645" s="22"/>
      <c r="J645" s="22"/>
      <c r="K645" s="23"/>
    </row>
    <row r="646" spans="2:11" s="5" customFormat="1">
      <c r="B646" s="43"/>
      <c r="C646" s="55"/>
      <c r="D646" s="21" t="s">
        <v>580</v>
      </c>
      <c r="E646" s="23"/>
      <c r="F646" s="22"/>
      <c r="G646" s="23"/>
      <c r="H646" s="22"/>
      <c r="I646" s="22"/>
      <c r="J646" s="22"/>
      <c r="K646" s="23"/>
    </row>
    <row r="647" spans="2:11" s="5" customFormat="1">
      <c r="B647" s="43"/>
      <c r="C647" s="55"/>
      <c r="D647" s="21" t="s">
        <v>581</v>
      </c>
      <c r="E647" s="23"/>
      <c r="F647" s="22"/>
      <c r="G647" s="23"/>
      <c r="H647" s="22"/>
      <c r="I647" s="22"/>
      <c r="J647" s="22"/>
      <c r="K647" s="23"/>
    </row>
    <row r="648" spans="2:11" s="5" customFormat="1">
      <c r="B648" s="43"/>
      <c r="C648" s="55"/>
      <c r="D648" s="21" t="s">
        <v>582</v>
      </c>
      <c r="E648" s="23"/>
      <c r="F648" s="22"/>
      <c r="G648" s="23"/>
      <c r="H648" s="22"/>
      <c r="I648" s="22"/>
      <c r="J648" s="22"/>
      <c r="K648" s="23"/>
    </row>
    <row r="649" spans="2:11" s="5" customFormat="1">
      <c r="B649" s="43"/>
      <c r="C649" s="55"/>
      <c r="D649" s="21" t="s">
        <v>583</v>
      </c>
      <c r="E649" s="23"/>
      <c r="F649" s="22"/>
      <c r="G649" s="23"/>
      <c r="H649" s="22"/>
      <c r="I649" s="22"/>
      <c r="J649" s="22"/>
      <c r="K649" s="23"/>
    </row>
    <row r="650" spans="2:11" s="5" customFormat="1">
      <c r="B650" s="43"/>
      <c r="C650" s="55"/>
      <c r="D650" s="21" t="s">
        <v>584</v>
      </c>
      <c r="E650" s="23"/>
      <c r="F650" s="22"/>
      <c r="G650" s="23"/>
      <c r="H650" s="22"/>
      <c r="I650" s="22"/>
      <c r="J650" s="22"/>
      <c r="K650" s="23"/>
    </row>
    <row r="651" spans="2:11" s="5" customFormat="1">
      <c r="B651" s="43"/>
      <c r="C651" s="55"/>
      <c r="D651" s="21" t="s">
        <v>585</v>
      </c>
      <c r="E651" s="23"/>
      <c r="F651" s="22"/>
      <c r="G651" s="23"/>
      <c r="H651" s="22"/>
      <c r="I651" s="22"/>
      <c r="J651" s="22"/>
      <c r="K651" s="23"/>
    </row>
    <row r="652" spans="2:11" s="5" customFormat="1">
      <c r="B652" s="43"/>
      <c r="C652" s="54"/>
      <c r="D652" s="21"/>
      <c r="E652" s="95"/>
      <c r="F652" s="22"/>
      <c r="G652" s="95"/>
      <c r="H652" s="22"/>
      <c r="I652" s="22"/>
      <c r="J652" s="22"/>
      <c r="K652" s="79"/>
    </row>
    <row r="653" spans="2:11" s="5" customFormat="1" ht="30" customHeight="1">
      <c r="B653" s="121" t="s">
        <v>796</v>
      </c>
      <c r="C653" s="122"/>
      <c r="D653" s="122"/>
      <c r="E653" s="22"/>
      <c r="F653" s="22"/>
      <c r="G653" s="22"/>
      <c r="H653" s="22"/>
      <c r="I653" s="22"/>
      <c r="J653" s="22"/>
      <c r="K653" s="79"/>
    </row>
    <row r="654" spans="2:11" s="5" customFormat="1">
      <c r="B654" s="43"/>
      <c r="C654" s="54"/>
      <c r="D654" s="21"/>
      <c r="E654" s="22"/>
      <c r="F654" s="22"/>
      <c r="G654" s="22"/>
      <c r="H654" s="22"/>
      <c r="I654" s="22"/>
      <c r="J654" s="22"/>
      <c r="K654" s="79"/>
    </row>
    <row r="655" spans="2:11" s="5" customFormat="1">
      <c r="B655" s="43">
        <v>7.32</v>
      </c>
      <c r="C655" s="55" t="s">
        <v>586</v>
      </c>
      <c r="D655" s="21" t="s">
        <v>587</v>
      </c>
      <c r="E655" s="96"/>
      <c r="F655" s="22"/>
      <c r="G655" s="96"/>
      <c r="H655" s="22"/>
      <c r="I655" s="22"/>
      <c r="J655" s="22"/>
      <c r="K655" s="79"/>
    </row>
    <row r="656" spans="2:11" s="5" customFormat="1">
      <c r="B656" s="43"/>
      <c r="C656" s="54"/>
      <c r="D656" s="21" t="s">
        <v>588</v>
      </c>
      <c r="E656" s="23"/>
      <c r="F656" s="22"/>
      <c r="G656" s="23" t="s">
        <v>884</v>
      </c>
      <c r="H656" s="22"/>
      <c r="I656" s="12"/>
      <c r="J656" s="22"/>
      <c r="K656" s="23"/>
    </row>
    <row r="657" spans="2:11" s="5" customFormat="1">
      <c r="B657" s="43"/>
      <c r="C657" s="54"/>
      <c r="D657" s="21" t="s">
        <v>589</v>
      </c>
      <c r="E657" s="23"/>
      <c r="F657" s="22"/>
      <c r="G657" s="23"/>
      <c r="H657" s="22"/>
      <c r="I657" s="12"/>
      <c r="J657" s="22"/>
      <c r="K657" s="23"/>
    </row>
    <row r="658" spans="2:11" s="5" customFormat="1">
      <c r="B658" s="43"/>
      <c r="C658" s="54"/>
      <c r="D658" s="21" t="s">
        <v>590</v>
      </c>
      <c r="E658" s="23"/>
      <c r="F658" s="22"/>
      <c r="G658" s="23" t="s">
        <v>884</v>
      </c>
      <c r="H658" s="22"/>
      <c r="I658" s="12"/>
      <c r="J658" s="22"/>
      <c r="K658" s="23"/>
    </row>
    <row r="659" spans="2:11" s="5" customFormat="1">
      <c r="B659" s="43"/>
      <c r="C659" s="54"/>
      <c r="D659" s="21"/>
      <c r="E659" s="95"/>
      <c r="F659" s="22"/>
      <c r="G659" s="95"/>
      <c r="H659" s="22"/>
      <c r="I659" s="22"/>
      <c r="J659" s="22"/>
      <c r="K659" s="79"/>
    </row>
    <row r="660" spans="2:11" s="5" customFormat="1">
      <c r="B660" s="43" t="s">
        <v>591</v>
      </c>
      <c r="C660" s="55" t="s">
        <v>592</v>
      </c>
      <c r="D660" s="21" t="s">
        <v>593</v>
      </c>
      <c r="E660" s="96"/>
      <c r="F660" s="22"/>
      <c r="G660" s="96"/>
      <c r="H660" s="22"/>
      <c r="I660" s="22"/>
      <c r="J660" s="22"/>
      <c r="K660" s="79"/>
    </row>
    <row r="661" spans="2:11" s="5" customFormat="1" ht="25.5">
      <c r="B661" s="43"/>
      <c r="C661" s="54"/>
      <c r="D661" s="21" t="s">
        <v>594</v>
      </c>
      <c r="E661" s="23"/>
      <c r="F661" s="22"/>
      <c r="G661" s="23"/>
      <c r="H661" s="22"/>
      <c r="I661" s="12"/>
      <c r="J661" s="22"/>
      <c r="K661" s="23"/>
    </row>
    <row r="662" spans="2:11" s="5" customFormat="1" ht="25.5">
      <c r="B662" s="43"/>
      <c r="C662" s="54"/>
      <c r="D662" s="21" t="s">
        <v>595</v>
      </c>
      <c r="E662" s="23"/>
      <c r="F662" s="22"/>
      <c r="G662" s="23"/>
      <c r="H662" s="22"/>
      <c r="I662" s="12"/>
      <c r="J662" s="22"/>
      <c r="K662" s="23"/>
    </row>
    <row r="663" spans="2:11" s="5" customFormat="1">
      <c r="B663" s="43"/>
      <c r="C663" s="54"/>
      <c r="D663" s="21"/>
      <c r="E663" s="95"/>
      <c r="F663" s="22"/>
      <c r="G663" s="95"/>
      <c r="H663" s="22"/>
      <c r="I663" s="22"/>
      <c r="J663" s="22"/>
      <c r="K663" s="79"/>
    </row>
    <row r="664" spans="2:11" s="5" customFormat="1">
      <c r="B664" s="43"/>
      <c r="C664" s="54"/>
      <c r="D664" s="21"/>
      <c r="E664" s="96"/>
      <c r="F664" s="22"/>
      <c r="G664" s="22"/>
      <c r="H664" s="22"/>
      <c r="I664" s="22"/>
      <c r="J664" s="22"/>
      <c r="K664" s="79"/>
    </row>
    <row r="665" spans="2:11" s="5" customFormat="1" ht="63.75">
      <c r="B665" s="43" t="s">
        <v>596</v>
      </c>
      <c r="C665" s="55" t="s">
        <v>597</v>
      </c>
      <c r="D665" s="21" t="s">
        <v>598</v>
      </c>
      <c r="E665" s="23"/>
      <c r="F665" s="22"/>
      <c r="G665" s="22"/>
      <c r="H665" s="22"/>
      <c r="I665" s="12"/>
      <c r="J665" s="22"/>
      <c r="K665" s="79"/>
    </row>
    <row r="666" spans="2:11" s="5" customFormat="1">
      <c r="B666" s="43"/>
      <c r="C666" s="42"/>
      <c r="D666" s="44"/>
      <c r="E666" s="95"/>
      <c r="F666" s="6"/>
      <c r="G666" s="22"/>
      <c r="H666" s="6"/>
      <c r="I666" s="6"/>
      <c r="J666" s="6"/>
      <c r="K666" s="73"/>
    </row>
    <row r="667" spans="2:11" s="5" customFormat="1" ht="12.75" customHeight="1">
      <c r="B667" s="121" t="s">
        <v>769</v>
      </c>
      <c r="C667" s="125"/>
      <c r="D667" s="125"/>
      <c r="E667" s="22"/>
      <c r="F667" s="32"/>
      <c r="G667" s="22"/>
      <c r="H667" s="32"/>
      <c r="I667" s="32"/>
      <c r="J667" s="22"/>
      <c r="K667" s="79"/>
    </row>
    <row r="668" spans="2:11" s="5" customFormat="1">
      <c r="B668" s="43"/>
      <c r="C668" s="54"/>
      <c r="D668" s="59"/>
      <c r="E668" s="22"/>
      <c r="F668" s="22"/>
      <c r="G668" s="22"/>
      <c r="H668" s="22"/>
      <c r="I668" s="22"/>
      <c r="J668" s="22"/>
      <c r="K668" s="79"/>
    </row>
    <row r="669" spans="2:11" s="5" customFormat="1" ht="28.5" customHeight="1">
      <c r="B669" s="121" t="s">
        <v>797</v>
      </c>
      <c r="C669" s="122"/>
      <c r="D669" s="122"/>
      <c r="E669" s="22"/>
      <c r="F669" s="22"/>
      <c r="G669" s="22"/>
      <c r="H669" s="22"/>
      <c r="I669" s="22"/>
      <c r="J669" s="22"/>
      <c r="K669" s="79"/>
    </row>
    <row r="670" spans="2:11" s="5" customFormat="1">
      <c r="B670" s="43"/>
      <c r="C670" s="54"/>
      <c r="D670" s="59"/>
      <c r="E670" s="22"/>
      <c r="F670" s="22"/>
      <c r="G670" s="22"/>
      <c r="H670" s="22"/>
      <c r="I670" s="22"/>
      <c r="J670" s="22"/>
      <c r="K670" s="79"/>
    </row>
    <row r="671" spans="2:11" s="5" customFormat="1">
      <c r="B671" s="43">
        <v>8.3000000000000007</v>
      </c>
      <c r="C671" s="55" t="s">
        <v>738</v>
      </c>
      <c r="D671" s="21" t="s">
        <v>599</v>
      </c>
      <c r="E671" s="96"/>
      <c r="F671" s="22"/>
      <c r="G671" s="96"/>
      <c r="H671" s="22"/>
      <c r="I671" s="22"/>
      <c r="J671" s="22"/>
      <c r="K671" s="79"/>
    </row>
    <row r="672" spans="2:11" s="5" customFormat="1" ht="51">
      <c r="B672" s="43"/>
      <c r="C672" s="55"/>
      <c r="D672" s="21" t="s">
        <v>600</v>
      </c>
      <c r="E672" s="23"/>
      <c r="F672" s="22"/>
      <c r="G672" s="23"/>
      <c r="H672" s="22"/>
      <c r="I672" s="22"/>
      <c r="J672" s="22"/>
      <c r="K672" s="23"/>
    </row>
    <row r="673" spans="2:11" s="5" customFormat="1" ht="25.5">
      <c r="B673" s="43"/>
      <c r="C673" s="55"/>
      <c r="D673" s="21" t="s">
        <v>601</v>
      </c>
      <c r="E673" s="23"/>
      <c r="F673" s="22"/>
      <c r="G673" s="23"/>
      <c r="H673" s="22"/>
      <c r="I673" s="22"/>
      <c r="J673" s="22"/>
      <c r="K673" s="23"/>
    </row>
    <row r="674" spans="2:11" s="5" customFormat="1" ht="25.5">
      <c r="B674" s="43"/>
      <c r="C674" s="55"/>
      <c r="D674" s="21" t="s">
        <v>602</v>
      </c>
      <c r="E674" s="23"/>
      <c r="F674" s="22"/>
      <c r="G674" s="23"/>
      <c r="H674" s="22"/>
      <c r="I674" s="22"/>
      <c r="J674" s="22"/>
      <c r="K674" s="23"/>
    </row>
    <row r="675" spans="2:11" s="5" customFormat="1" ht="25.5">
      <c r="B675" s="43"/>
      <c r="C675" s="55"/>
      <c r="D675" s="21" t="s">
        <v>603</v>
      </c>
      <c r="E675" s="23"/>
      <c r="F675" s="22"/>
      <c r="G675" s="23"/>
      <c r="H675" s="22"/>
      <c r="I675" s="22"/>
      <c r="J675" s="22"/>
      <c r="K675" s="23"/>
    </row>
    <row r="676" spans="2:11" s="5" customFormat="1">
      <c r="B676" s="43"/>
      <c r="C676" s="55"/>
      <c r="D676" s="21" t="s">
        <v>864</v>
      </c>
      <c r="E676" s="95"/>
      <c r="F676" s="22"/>
      <c r="G676" s="95"/>
      <c r="H676" s="22"/>
      <c r="I676" s="22"/>
      <c r="J676" s="22"/>
      <c r="K676" s="23"/>
    </row>
    <row r="677" spans="2:11" s="5" customFormat="1">
      <c r="B677" s="43"/>
      <c r="C677" s="55"/>
      <c r="D677" s="59"/>
      <c r="E677" s="96"/>
      <c r="F677" s="22"/>
      <c r="G677" s="96"/>
      <c r="H677" s="22"/>
      <c r="I677" s="22"/>
      <c r="J677" s="22"/>
      <c r="K677" s="79"/>
    </row>
    <row r="678" spans="2:11" s="5" customFormat="1" ht="76.5">
      <c r="B678" s="43">
        <v>8.4</v>
      </c>
      <c r="C678" s="55"/>
      <c r="D678" s="21" t="s">
        <v>875</v>
      </c>
      <c r="E678" s="23"/>
      <c r="F678" s="28"/>
      <c r="G678" s="23"/>
      <c r="H678" s="28"/>
      <c r="I678" s="28"/>
      <c r="J678" s="28"/>
      <c r="K678" s="27"/>
    </row>
    <row r="679" spans="2:11" s="5" customFormat="1">
      <c r="B679" s="43"/>
      <c r="C679" s="55"/>
      <c r="D679" s="59"/>
      <c r="E679" s="95"/>
      <c r="F679" s="22"/>
      <c r="G679" s="95"/>
      <c r="H679" s="22"/>
      <c r="I679" s="22"/>
      <c r="J679" s="22"/>
      <c r="K679" s="79"/>
    </row>
    <row r="680" spans="2:11" s="5" customFormat="1">
      <c r="B680" s="43">
        <v>8.5</v>
      </c>
      <c r="C680" s="55" t="s">
        <v>739</v>
      </c>
      <c r="D680" s="21" t="s">
        <v>604</v>
      </c>
      <c r="E680" s="96"/>
      <c r="F680" s="22"/>
      <c r="G680" s="96"/>
      <c r="H680" s="22"/>
      <c r="I680" s="22"/>
      <c r="J680" s="22"/>
      <c r="K680" s="79"/>
    </row>
    <row r="681" spans="2:11" s="5" customFormat="1">
      <c r="B681" s="43"/>
      <c r="C681" s="55"/>
      <c r="D681" s="21" t="s">
        <v>605</v>
      </c>
      <c r="E681" s="23"/>
      <c r="F681" s="22"/>
      <c r="G681" s="23"/>
      <c r="H681" s="22"/>
      <c r="I681" s="22"/>
      <c r="J681" s="22"/>
      <c r="K681" s="23"/>
    </row>
    <row r="682" spans="2:11" s="5" customFormat="1">
      <c r="B682" s="43"/>
      <c r="C682" s="55"/>
      <c r="D682" s="21" t="s">
        <v>606</v>
      </c>
      <c r="E682" s="23"/>
      <c r="F682" s="22"/>
      <c r="G682" s="23"/>
      <c r="H682" s="22"/>
      <c r="I682" s="22"/>
      <c r="J682" s="22"/>
      <c r="K682" s="23"/>
    </row>
    <row r="683" spans="2:11" s="5" customFormat="1">
      <c r="B683" s="43"/>
      <c r="C683" s="55"/>
      <c r="D683" s="21" t="s">
        <v>607</v>
      </c>
      <c r="E683" s="23"/>
      <c r="F683" s="22"/>
      <c r="G683" s="23"/>
      <c r="H683" s="22"/>
      <c r="I683" s="22"/>
      <c r="J683" s="22"/>
      <c r="K683" s="23"/>
    </row>
    <row r="684" spans="2:11" s="5" customFormat="1">
      <c r="B684" s="43"/>
      <c r="C684" s="55"/>
      <c r="D684" s="21" t="s">
        <v>608</v>
      </c>
      <c r="E684" s="23"/>
      <c r="F684" s="22"/>
      <c r="G684" s="23"/>
      <c r="H684" s="22"/>
      <c r="I684" s="22"/>
      <c r="J684" s="22"/>
      <c r="K684" s="23"/>
    </row>
    <row r="685" spans="2:11" s="5" customFormat="1">
      <c r="B685" s="43"/>
      <c r="C685" s="55"/>
      <c r="D685" s="21" t="s">
        <v>609</v>
      </c>
      <c r="E685" s="23"/>
      <c r="F685" s="22"/>
      <c r="G685" s="23"/>
      <c r="H685" s="22"/>
      <c r="I685" s="22"/>
      <c r="J685" s="22"/>
      <c r="K685" s="23"/>
    </row>
    <row r="686" spans="2:11" s="5" customFormat="1">
      <c r="B686" s="43"/>
      <c r="C686" s="55"/>
      <c r="D686" s="21" t="s">
        <v>610</v>
      </c>
      <c r="E686" s="23"/>
      <c r="F686" s="22"/>
      <c r="G686" s="23"/>
      <c r="H686" s="22"/>
      <c r="I686" s="22"/>
      <c r="J686" s="22"/>
      <c r="K686" s="23"/>
    </row>
    <row r="687" spans="2:11" s="5" customFormat="1">
      <c r="B687" s="43"/>
      <c r="C687" s="55"/>
      <c r="D687" s="21" t="s">
        <v>611</v>
      </c>
      <c r="E687" s="23"/>
      <c r="F687" s="22"/>
      <c r="G687" s="23"/>
      <c r="H687" s="22"/>
      <c r="I687" s="22"/>
      <c r="J687" s="22"/>
      <c r="K687" s="23"/>
    </row>
    <row r="688" spans="2:11" s="5" customFormat="1">
      <c r="B688" s="43"/>
      <c r="C688" s="55"/>
      <c r="D688" s="21" t="s">
        <v>612</v>
      </c>
      <c r="E688" s="23"/>
      <c r="F688" s="22"/>
      <c r="G688" s="23"/>
      <c r="H688" s="22"/>
      <c r="I688" s="22"/>
      <c r="J688" s="22"/>
      <c r="K688" s="23"/>
    </row>
    <row r="689" spans="2:11" s="5" customFormat="1" ht="25.5">
      <c r="B689" s="43"/>
      <c r="C689" s="55"/>
      <c r="D689" s="21" t="s">
        <v>924</v>
      </c>
      <c r="E689" s="95"/>
      <c r="F689" s="22"/>
      <c r="G689" s="95"/>
      <c r="H689" s="22"/>
      <c r="I689" s="22"/>
      <c r="J689" s="22"/>
      <c r="K689" s="23"/>
    </row>
    <row r="690" spans="2:11" s="5" customFormat="1">
      <c r="B690" s="43"/>
      <c r="C690" s="55"/>
      <c r="D690" s="59"/>
      <c r="E690" s="96"/>
      <c r="F690" s="22"/>
      <c r="G690" s="96"/>
      <c r="H690" s="22"/>
      <c r="I690" s="22"/>
      <c r="J690" s="22"/>
      <c r="K690" s="79"/>
    </row>
    <row r="691" spans="2:11" s="5" customFormat="1" ht="76.5">
      <c r="B691" s="43">
        <v>8.6</v>
      </c>
      <c r="C691" s="55"/>
      <c r="D691" s="21" t="s">
        <v>876</v>
      </c>
      <c r="E691" s="23"/>
      <c r="F691" s="22"/>
      <c r="G691" s="23"/>
      <c r="H691" s="22"/>
      <c r="I691" s="22"/>
      <c r="J691" s="22"/>
      <c r="K691" s="23"/>
    </row>
    <row r="692" spans="2:11" s="5" customFormat="1">
      <c r="B692" s="43"/>
      <c r="C692" s="55"/>
      <c r="D692" s="59"/>
      <c r="E692" s="97"/>
      <c r="F692" s="22"/>
      <c r="G692" s="97"/>
      <c r="H692" s="22"/>
      <c r="I692" s="22"/>
      <c r="J692" s="22"/>
      <c r="K692" s="79"/>
    </row>
    <row r="693" spans="2:11" s="5" customFormat="1" ht="25.5">
      <c r="B693" s="43">
        <v>8.9</v>
      </c>
      <c r="C693" s="55" t="s">
        <v>740</v>
      </c>
      <c r="D693" s="21" t="s">
        <v>613</v>
      </c>
      <c r="E693" s="23"/>
      <c r="F693" s="22"/>
      <c r="G693" s="23"/>
      <c r="H693" s="22"/>
      <c r="I693" s="12" t="s">
        <v>884</v>
      </c>
      <c r="J693" s="22"/>
      <c r="K693" s="23"/>
    </row>
    <row r="694" spans="2:11" s="5" customFormat="1">
      <c r="B694" s="43"/>
      <c r="C694" s="55"/>
      <c r="D694" s="22"/>
      <c r="E694" s="95"/>
      <c r="F694" s="22"/>
      <c r="G694" s="95"/>
      <c r="H694" s="22"/>
      <c r="I694" s="22"/>
      <c r="J694" s="22"/>
      <c r="K694" s="79"/>
    </row>
    <row r="695" spans="2:11" s="5" customFormat="1">
      <c r="B695" s="121" t="s">
        <v>770</v>
      </c>
      <c r="C695" s="125"/>
      <c r="D695" s="125"/>
      <c r="E695" s="22"/>
      <c r="F695" s="32"/>
      <c r="G695" s="22"/>
      <c r="H695" s="32"/>
      <c r="I695" s="32"/>
      <c r="J695" s="22"/>
      <c r="K695" s="79"/>
    </row>
    <row r="696" spans="2:11" s="5" customFormat="1">
      <c r="B696" s="43"/>
      <c r="C696" s="55"/>
      <c r="D696" s="22"/>
      <c r="E696" s="22"/>
      <c r="F696" s="22"/>
      <c r="G696" s="22"/>
      <c r="H696" s="22"/>
      <c r="I696" s="22"/>
      <c r="J696" s="22"/>
      <c r="K696" s="79"/>
    </row>
    <row r="697" spans="2:11" s="5" customFormat="1" ht="28.5" customHeight="1">
      <c r="B697" s="121" t="s">
        <v>798</v>
      </c>
      <c r="C697" s="122"/>
      <c r="D697" s="122"/>
      <c r="E697" s="22"/>
      <c r="F697" s="22"/>
      <c r="G697" s="22"/>
      <c r="H697" s="22"/>
      <c r="I697" s="22"/>
      <c r="J697" s="22"/>
      <c r="K697" s="79"/>
    </row>
    <row r="698" spans="2:11" s="5" customFormat="1">
      <c r="B698" s="43"/>
      <c r="C698" s="55"/>
      <c r="D698" s="22"/>
      <c r="E698" s="96"/>
      <c r="F698" s="22"/>
      <c r="G698" s="96"/>
      <c r="H698" s="22"/>
      <c r="I698" s="22"/>
      <c r="J698" s="22"/>
      <c r="K698" s="79"/>
    </row>
    <row r="699" spans="2:11" s="5" customFormat="1" ht="25.5">
      <c r="B699" s="43">
        <v>9.3000000000000007</v>
      </c>
      <c r="C699" s="55" t="s">
        <v>741</v>
      </c>
      <c r="D699" s="21" t="s">
        <v>614</v>
      </c>
      <c r="E699" s="23"/>
      <c r="F699" s="29"/>
      <c r="G699" s="23"/>
      <c r="H699" s="29"/>
      <c r="I699" s="29"/>
      <c r="J699" s="29"/>
      <c r="K699" s="33"/>
    </row>
    <row r="700" spans="2:11" s="5" customFormat="1">
      <c r="B700" s="43"/>
      <c r="C700" s="55"/>
      <c r="D700" s="59"/>
      <c r="E700" s="97"/>
      <c r="F700" s="29"/>
      <c r="G700" s="97"/>
      <c r="H700" s="29"/>
      <c r="I700" s="29"/>
      <c r="J700" s="29"/>
      <c r="K700" s="80"/>
    </row>
    <row r="701" spans="2:11" s="5" customFormat="1">
      <c r="B701" s="43">
        <v>9.5</v>
      </c>
      <c r="C701" s="55" t="s">
        <v>742</v>
      </c>
      <c r="D701" s="21" t="s">
        <v>615</v>
      </c>
      <c r="E701" s="23"/>
      <c r="F701" s="29"/>
      <c r="G701" s="23"/>
      <c r="H701" s="29"/>
      <c r="I701" s="29"/>
      <c r="J701" s="29"/>
      <c r="K701" s="33"/>
    </row>
    <row r="702" spans="2:11" s="5" customFormat="1">
      <c r="B702" s="43"/>
      <c r="C702" s="55"/>
      <c r="D702" s="59"/>
      <c r="E702" s="95"/>
      <c r="F702" s="29"/>
      <c r="G702" s="95"/>
      <c r="H702" s="29"/>
      <c r="I702" s="29"/>
      <c r="J702" s="29"/>
      <c r="K702" s="80"/>
    </row>
    <row r="703" spans="2:11" s="5" customFormat="1">
      <c r="B703" s="43">
        <v>9.6</v>
      </c>
      <c r="C703" s="55"/>
      <c r="D703" s="21" t="s">
        <v>616</v>
      </c>
      <c r="E703" s="96"/>
      <c r="F703" s="29"/>
      <c r="G703" s="96"/>
      <c r="H703" s="29"/>
      <c r="I703" s="29"/>
      <c r="J703" s="29"/>
      <c r="K703" s="80"/>
    </row>
    <row r="704" spans="2:11" s="5" customFormat="1" ht="25.5">
      <c r="B704" s="43"/>
      <c r="C704" s="55"/>
      <c r="D704" s="21" t="s">
        <v>617</v>
      </c>
      <c r="E704" s="23"/>
      <c r="F704" s="29"/>
      <c r="G704" s="23"/>
      <c r="H704" s="29"/>
      <c r="I704" s="29"/>
      <c r="J704" s="29"/>
      <c r="K704" s="33"/>
    </row>
    <row r="705" spans="2:11" s="5" customFormat="1" ht="25.5">
      <c r="B705" s="43"/>
      <c r="C705" s="55"/>
      <c r="D705" s="21" t="s">
        <v>618</v>
      </c>
      <c r="E705" s="23"/>
      <c r="F705" s="22"/>
      <c r="G705" s="23"/>
      <c r="H705" s="22"/>
      <c r="I705" s="22"/>
      <c r="J705" s="22"/>
      <c r="K705" s="23"/>
    </row>
    <row r="706" spans="2:11" s="5" customFormat="1" ht="25.5">
      <c r="B706" s="43"/>
      <c r="C706" s="55"/>
      <c r="D706" s="21" t="s">
        <v>619</v>
      </c>
      <c r="E706" s="23"/>
      <c r="F706" s="22"/>
      <c r="G706" s="23"/>
      <c r="H706" s="22"/>
      <c r="I706" s="22"/>
      <c r="J706" s="22"/>
      <c r="K706" s="23"/>
    </row>
    <row r="707" spans="2:11" s="5" customFormat="1" ht="25.5">
      <c r="B707" s="43"/>
      <c r="C707" s="55"/>
      <c r="D707" s="21" t="s">
        <v>620</v>
      </c>
      <c r="E707" s="23"/>
      <c r="F707" s="22"/>
      <c r="G707" s="23"/>
      <c r="H707" s="22"/>
      <c r="I707" s="22"/>
      <c r="J707" s="22"/>
      <c r="K707" s="23"/>
    </row>
    <row r="708" spans="2:11" s="5" customFormat="1">
      <c r="B708" s="43"/>
      <c r="C708" s="55"/>
      <c r="D708" s="21"/>
      <c r="E708" s="97"/>
      <c r="F708" s="22"/>
      <c r="G708" s="97"/>
      <c r="H708" s="22"/>
      <c r="I708" s="22"/>
      <c r="J708" s="22"/>
      <c r="K708" s="79"/>
    </row>
    <row r="709" spans="2:11" s="5" customFormat="1" ht="25.5">
      <c r="B709" s="43" t="s">
        <v>948</v>
      </c>
      <c r="C709" s="55" t="s">
        <v>621</v>
      </c>
      <c r="D709" s="21" t="s">
        <v>622</v>
      </c>
      <c r="E709" s="23"/>
      <c r="F709" s="22"/>
      <c r="G709" s="23"/>
      <c r="H709" s="22"/>
      <c r="I709" s="22"/>
      <c r="J709" s="22"/>
      <c r="K709" s="23"/>
    </row>
    <row r="710" spans="2:11" s="5" customFormat="1">
      <c r="B710" s="43"/>
      <c r="C710" s="55"/>
      <c r="D710" s="21"/>
      <c r="E710" s="95"/>
      <c r="F710" s="22"/>
      <c r="G710" s="95"/>
      <c r="H710" s="22"/>
      <c r="I710" s="22"/>
      <c r="J710" s="22"/>
      <c r="K710" s="79"/>
    </row>
    <row r="711" spans="2:11" s="5" customFormat="1">
      <c r="B711" s="43"/>
      <c r="C711" s="55"/>
      <c r="D711" s="21" t="s">
        <v>616</v>
      </c>
      <c r="E711" s="96"/>
      <c r="F711" s="22"/>
      <c r="G711" s="96"/>
      <c r="H711" s="22"/>
      <c r="I711" s="22"/>
      <c r="J711" s="22"/>
      <c r="K711" s="79"/>
    </row>
    <row r="712" spans="2:11" s="5" customFormat="1">
      <c r="B712" s="43"/>
      <c r="C712" s="55"/>
      <c r="D712" s="21" t="s">
        <v>623</v>
      </c>
      <c r="E712" s="23"/>
      <c r="F712" s="22"/>
      <c r="G712" s="23"/>
      <c r="H712" s="22"/>
      <c r="I712" s="22"/>
      <c r="J712" s="22"/>
      <c r="K712" s="23"/>
    </row>
    <row r="713" spans="2:11" s="5" customFormat="1" ht="25.5">
      <c r="B713" s="43"/>
      <c r="C713" s="55"/>
      <c r="D713" s="21" t="s">
        <v>624</v>
      </c>
      <c r="E713" s="23"/>
      <c r="F713" s="22"/>
      <c r="G713" s="23"/>
      <c r="H713" s="22"/>
      <c r="I713" s="22"/>
      <c r="J713" s="22"/>
      <c r="K713" s="23"/>
    </row>
    <row r="714" spans="2:11" s="5" customFormat="1">
      <c r="B714" s="43"/>
      <c r="C714" s="55"/>
      <c r="D714" s="21"/>
      <c r="E714" s="97"/>
      <c r="F714" s="22"/>
      <c r="G714" s="97"/>
      <c r="H714" s="22"/>
      <c r="I714" s="22"/>
      <c r="J714" s="22"/>
      <c r="K714" s="79"/>
    </row>
    <row r="715" spans="2:11" s="5" customFormat="1">
      <c r="B715" s="43" t="s">
        <v>949</v>
      </c>
      <c r="C715" s="55" t="s">
        <v>625</v>
      </c>
      <c r="D715" s="21" t="s">
        <v>626</v>
      </c>
      <c r="E715" s="23"/>
      <c r="F715" s="22"/>
      <c r="G715" s="23"/>
      <c r="H715" s="22"/>
      <c r="I715" s="22"/>
      <c r="J715" s="22"/>
      <c r="K715" s="23"/>
    </row>
    <row r="716" spans="2:11" s="5" customFormat="1">
      <c r="B716" s="43"/>
      <c r="C716" s="55"/>
      <c r="D716" s="21"/>
      <c r="E716" s="95"/>
      <c r="F716" s="22"/>
      <c r="G716" s="95"/>
      <c r="H716" s="22"/>
      <c r="I716" s="22"/>
      <c r="J716" s="22"/>
      <c r="K716" s="79"/>
    </row>
    <row r="717" spans="2:11" s="5" customFormat="1">
      <c r="B717" s="43"/>
      <c r="C717" s="55"/>
      <c r="D717" s="21" t="s">
        <v>616</v>
      </c>
      <c r="E717" s="96"/>
      <c r="F717" s="22"/>
      <c r="G717" s="96"/>
      <c r="H717" s="22"/>
      <c r="I717" s="22"/>
      <c r="J717" s="22"/>
      <c r="K717" s="79"/>
    </row>
    <row r="718" spans="2:11" s="5" customFormat="1" ht="25.5">
      <c r="B718" s="43"/>
      <c r="C718" s="55"/>
      <c r="D718" s="21" t="s">
        <v>627</v>
      </c>
      <c r="E718" s="23"/>
      <c r="F718" s="22"/>
      <c r="G718" s="23"/>
      <c r="H718" s="22"/>
      <c r="I718" s="22"/>
      <c r="J718" s="22"/>
      <c r="K718" s="23"/>
    </row>
    <row r="719" spans="2:11" s="5" customFormat="1" ht="25.5">
      <c r="B719" s="43"/>
      <c r="C719" s="55"/>
      <c r="D719" s="21" t="s">
        <v>628</v>
      </c>
      <c r="E719" s="23"/>
      <c r="F719" s="22"/>
      <c r="G719" s="23"/>
      <c r="H719" s="22"/>
      <c r="I719" s="22"/>
      <c r="J719" s="22"/>
      <c r="K719" s="23"/>
    </row>
    <row r="720" spans="2:11" s="5" customFormat="1" ht="25.5">
      <c r="B720" s="43"/>
      <c r="C720" s="55"/>
      <c r="D720" s="21" t="s">
        <v>629</v>
      </c>
      <c r="E720" s="23"/>
      <c r="F720" s="22"/>
      <c r="G720" s="23"/>
      <c r="H720" s="22"/>
      <c r="I720" s="22"/>
      <c r="J720" s="22"/>
      <c r="K720" s="23"/>
    </row>
    <row r="721" spans="2:11" s="5" customFormat="1">
      <c r="B721" s="43"/>
      <c r="C721" s="55"/>
      <c r="D721" s="21"/>
      <c r="E721" s="97"/>
      <c r="F721" s="22"/>
      <c r="G721" s="97"/>
      <c r="H721" s="22"/>
      <c r="I721" s="22"/>
      <c r="J721" s="22"/>
      <c r="K721" s="79"/>
    </row>
    <row r="722" spans="2:11" s="5" customFormat="1">
      <c r="B722" s="43" t="s">
        <v>950</v>
      </c>
      <c r="C722" s="55" t="s">
        <v>630</v>
      </c>
      <c r="D722" s="21" t="s">
        <v>631</v>
      </c>
      <c r="E722" s="23"/>
      <c r="F722" s="22"/>
      <c r="G722" s="23"/>
      <c r="H722" s="22"/>
      <c r="I722" s="22"/>
      <c r="J722" s="22"/>
      <c r="K722" s="23"/>
    </row>
    <row r="723" spans="2:11" s="5" customFormat="1">
      <c r="B723" s="43"/>
      <c r="C723" s="55"/>
      <c r="D723" s="21" t="s">
        <v>616</v>
      </c>
      <c r="E723" s="97"/>
      <c r="F723" s="22"/>
      <c r="G723" s="97"/>
      <c r="H723" s="22"/>
      <c r="I723" s="22"/>
      <c r="J723" s="22"/>
      <c r="K723" s="79"/>
    </row>
    <row r="724" spans="2:11" s="5" customFormat="1">
      <c r="B724" s="43"/>
      <c r="C724" s="55"/>
      <c r="D724" s="21" t="s">
        <v>632</v>
      </c>
      <c r="E724" s="23"/>
      <c r="F724" s="22"/>
      <c r="G724" s="23"/>
      <c r="H724" s="22"/>
      <c r="I724" s="22"/>
      <c r="J724" s="22"/>
      <c r="K724" s="23"/>
    </row>
    <row r="725" spans="2:11" s="5" customFormat="1">
      <c r="B725" s="43"/>
      <c r="C725" s="55"/>
      <c r="D725" s="21" t="s">
        <v>633</v>
      </c>
      <c r="E725" s="23"/>
      <c r="F725" s="22"/>
      <c r="G725" s="23"/>
      <c r="H725" s="22"/>
      <c r="I725" s="22"/>
      <c r="J725" s="22"/>
      <c r="K725" s="23"/>
    </row>
    <row r="726" spans="2:11" s="5" customFormat="1">
      <c r="B726" s="43"/>
      <c r="C726" s="55"/>
      <c r="D726" s="21"/>
      <c r="E726" s="97"/>
      <c r="F726" s="22"/>
      <c r="G726" s="97"/>
      <c r="H726" s="22"/>
      <c r="I726" s="22"/>
      <c r="J726" s="22"/>
      <c r="K726" s="79"/>
    </row>
    <row r="727" spans="2:11" s="5" customFormat="1">
      <c r="B727" s="43" t="s">
        <v>951</v>
      </c>
      <c r="C727" s="55" t="s">
        <v>634</v>
      </c>
      <c r="D727" s="21" t="s">
        <v>635</v>
      </c>
      <c r="E727" s="23"/>
      <c r="F727" s="22"/>
      <c r="G727" s="23"/>
      <c r="H727" s="22"/>
      <c r="I727" s="22"/>
      <c r="J727" s="22"/>
      <c r="K727" s="23"/>
    </row>
    <row r="728" spans="2:11" s="5" customFormat="1">
      <c r="B728" s="43"/>
      <c r="C728" s="55"/>
      <c r="D728" s="21"/>
      <c r="E728" s="95"/>
      <c r="F728" s="22"/>
      <c r="G728" s="95"/>
      <c r="H728" s="22"/>
      <c r="I728" s="22"/>
      <c r="J728" s="22"/>
      <c r="K728" s="79"/>
    </row>
    <row r="729" spans="2:11" s="5" customFormat="1">
      <c r="B729" s="43"/>
      <c r="C729" s="55"/>
      <c r="D729" s="21" t="s">
        <v>616</v>
      </c>
      <c r="E729" s="96"/>
      <c r="F729" s="22"/>
      <c r="G729" s="96"/>
      <c r="H729" s="22"/>
      <c r="I729" s="22"/>
      <c r="J729" s="22"/>
      <c r="K729" s="79"/>
    </row>
    <row r="730" spans="2:11" s="5" customFormat="1">
      <c r="B730" s="43"/>
      <c r="C730" s="55"/>
      <c r="D730" s="21" t="s">
        <v>636</v>
      </c>
      <c r="E730" s="23"/>
      <c r="F730" s="22"/>
      <c r="G730" s="23"/>
      <c r="H730" s="22"/>
      <c r="I730" s="22"/>
      <c r="J730" s="22"/>
      <c r="K730" s="23"/>
    </row>
    <row r="731" spans="2:11" s="5" customFormat="1" ht="25.5">
      <c r="B731" s="43"/>
      <c r="C731" s="55"/>
      <c r="D731" s="21" t="s">
        <v>637</v>
      </c>
      <c r="E731" s="23"/>
      <c r="F731" s="22"/>
      <c r="G731" s="23"/>
      <c r="H731" s="22"/>
      <c r="I731" s="22"/>
      <c r="J731" s="22"/>
      <c r="K731" s="23"/>
    </row>
    <row r="732" spans="2:11" s="5" customFormat="1">
      <c r="B732" s="43"/>
      <c r="C732" s="55"/>
      <c r="D732" s="21"/>
      <c r="E732" s="97"/>
      <c r="F732" s="22"/>
      <c r="G732" s="97"/>
      <c r="H732" s="22"/>
      <c r="I732" s="22"/>
      <c r="J732" s="22"/>
      <c r="K732" s="79"/>
    </row>
    <row r="733" spans="2:11" s="5" customFormat="1">
      <c r="B733" s="43" t="s">
        <v>952</v>
      </c>
      <c r="C733" s="55" t="s">
        <v>638</v>
      </c>
      <c r="D733" s="21" t="s">
        <v>639</v>
      </c>
      <c r="E733" s="23"/>
      <c r="F733" s="22"/>
      <c r="G733" s="23"/>
      <c r="H733" s="22"/>
      <c r="I733" s="22"/>
      <c r="J733" s="22"/>
      <c r="K733" s="23"/>
    </row>
    <row r="734" spans="2:11" s="5" customFormat="1">
      <c r="B734" s="43"/>
      <c r="C734" s="55"/>
      <c r="D734" s="21"/>
      <c r="E734" s="95"/>
      <c r="F734" s="22"/>
      <c r="G734" s="95"/>
      <c r="H734" s="22"/>
      <c r="I734" s="22"/>
      <c r="J734" s="22"/>
      <c r="K734" s="79"/>
    </row>
    <row r="735" spans="2:11" s="5" customFormat="1">
      <c r="B735" s="43"/>
      <c r="C735" s="55"/>
      <c r="D735" s="21" t="s">
        <v>616</v>
      </c>
      <c r="E735" s="96"/>
      <c r="F735" s="22"/>
      <c r="G735" s="96"/>
      <c r="H735" s="22"/>
      <c r="I735" s="22"/>
      <c r="J735" s="22"/>
      <c r="K735" s="79"/>
    </row>
    <row r="736" spans="2:11" s="5" customFormat="1" ht="25.5">
      <c r="B736" s="43"/>
      <c r="C736" s="55"/>
      <c r="D736" s="21" t="s">
        <v>640</v>
      </c>
      <c r="E736" s="23"/>
      <c r="F736" s="22"/>
      <c r="G736" s="23"/>
      <c r="H736" s="22"/>
      <c r="I736" s="22"/>
      <c r="J736" s="22"/>
      <c r="K736" s="23"/>
    </row>
    <row r="737" spans="2:11" s="5" customFormat="1">
      <c r="B737" s="43"/>
      <c r="C737" s="55"/>
      <c r="D737" s="21" t="s">
        <v>641</v>
      </c>
      <c r="E737" s="23"/>
      <c r="F737" s="22"/>
      <c r="G737" s="23"/>
      <c r="H737" s="22"/>
      <c r="I737" s="22"/>
      <c r="J737" s="22"/>
      <c r="K737" s="23"/>
    </row>
    <row r="738" spans="2:11" s="5" customFormat="1">
      <c r="B738" s="43"/>
      <c r="C738" s="55"/>
      <c r="D738" s="21"/>
      <c r="E738" s="97"/>
      <c r="F738" s="22"/>
      <c r="G738" s="97"/>
      <c r="H738" s="22"/>
      <c r="I738" s="22"/>
      <c r="J738" s="22"/>
      <c r="K738" s="79"/>
    </row>
    <row r="739" spans="2:11" s="5" customFormat="1">
      <c r="B739" s="43">
        <v>9.9</v>
      </c>
      <c r="C739" s="55" t="s">
        <v>642</v>
      </c>
      <c r="D739" s="21" t="s">
        <v>643</v>
      </c>
      <c r="E739" s="23"/>
      <c r="F739" s="22"/>
      <c r="G739" s="23"/>
      <c r="H739" s="22"/>
      <c r="I739" s="22"/>
      <c r="J739" s="22"/>
      <c r="K739" s="23"/>
    </row>
    <row r="740" spans="2:11" s="5" customFormat="1">
      <c r="B740" s="43"/>
      <c r="C740" s="55"/>
      <c r="D740" s="21"/>
      <c r="E740" s="95"/>
      <c r="F740" s="22"/>
      <c r="G740" s="95"/>
      <c r="H740" s="22"/>
      <c r="I740" s="22"/>
      <c r="J740" s="22"/>
      <c r="K740" s="79"/>
    </row>
    <row r="741" spans="2:11" s="5" customFormat="1">
      <c r="B741" s="43"/>
      <c r="C741" s="55"/>
      <c r="D741" s="21" t="s">
        <v>644</v>
      </c>
      <c r="E741" s="96"/>
      <c r="F741" s="22"/>
      <c r="G741" s="96"/>
      <c r="H741" s="22"/>
      <c r="I741" s="22"/>
      <c r="J741" s="22"/>
      <c r="K741" s="79"/>
    </row>
    <row r="742" spans="2:11" s="5" customFormat="1">
      <c r="B742" s="43"/>
      <c r="C742" s="55"/>
      <c r="D742" s="21" t="s">
        <v>645</v>
      </c>
      <c r="E742" s="23"/>
      <c r="F742" s="22"/>
      <c r="G742" s="23"/>
      <c r="H742" s="22"/>
      <c r="I742" s="22"/>
      <c r="J742" s="22"/>
      <c r="K742" s="23"/>
    </row>
    <row r="743" spans="2:11" s="5" customFormat="1">
      <c r="B743" s="43"/>
      <c r="C743" s="55"/>
      <c r="D743" s="21" t="s">
        <v>646</v>
      </c>
      <c r="E743" s="23"/>
      <c r="F743" s="22"/>
      <c r="G743" s="23"/>
      <c r="H743" s="22"/>
      <c r="I743" s="22"/>
      <c r="J743" s="22"/>
      <c r="K743" s="23"/>
    </row>
    <row r="744" spans="2:11" s="5" customFormat="1">
      <c r="B744" s="43"/>
      <c r="C744" s="55"/>
      <c r="D744" s="21" t="s">
        <v>647</v>
      </c>
      <c r="E744" s="23"/>
      <c r="F744" s="22"/>
      <c r="G744" s="23"/>
      <c r="H744" s="22"/>
      <c r="I744" s="22"/>
      <c r="J744" s="22"/>
      <c r="K744" s="23"/>
    </row>
    <row r="745" spans="2:11" s="5" customFormat="1">
      <c r="B745" s="43"/>
      <c r="C745" s="55"/>
      <c r="D745" s="21"/>
      <c r="E745" s="95"/>
      <c r="F745" s="22"/>
      <c r="G745" s="95"/>
      <c r="H745" s="22"/>
      <c r="I745" s="22"/>
      <c r="J745" s="22"/>
      <c r="K745" s="79"/>
    </row>
    <row r="746" spans="2:11" s="5" customFormat="1">
      <c r="B746" s="43" t="s">
        <v>648</v>
      </c>
      <c r="C746" s="55" t="s">
        <v>743</v>
      </c>
      <c r="D746" s="21" t="s">
        <v>1082</v>
      </c>
      <c r="E746" s="96"/>
      <c r="F746" s="22"/>
      <c r="G746" s="96"/>
      <c r="H746" s="22"/>
      <c r="I746" s="22"/>
      <c r="J746" s="22"/>
      <c r="K746" s="79"/>
    </row>
    <row r="747" spans="2:11" s="5" customFormat="1">
      <c r="B747" s="43"/>
      <c r="C747" s="55"/>
      <c r="D747" s="21" t="s">
        <v>1029</v>
      </c>
      <c r="E747" s="23"/>
      <c r="F747" s="22"/>
      <c r="G747" s="23"/>
      <c r="H747" s="22"/>
      <c r="I747" s="22"/>
      <c r="J747" s="22"/>
      <c r="K747" s="23"/>
    </row>
    <row r="748" spans="2:11" s="5" customFormat="1">
      <c r="B748" s="43"/>
      <c r="C748" s="55"/>
      <c r="D748" s="21" t="s">
        <v>650</v>
      </c>
      <c r="E748" s="23"/>
      <c r="F748" s="22"/>
      <c r="G748" s="23"/>
      <c r="H748" s="22"/>
      <c r="I748" s="22"/>
      <c r="J748" s="22"/>
      <c r="K748" s="23"/>
    </row>
    <row r="749" spans="2:11" s="5" customFormat="1">
      <c r="B749" s="43"/>
      <c r="C749" s="55"/>
      <c r="D749" s="21" t="s">
        <v>651</v>
      </c>
      <c r="E749" s="23"/>
      <c r="F749" s="22"/>
      <c r="G749" s="23"/>
      <c r="H749" s="22"/>
      <c r="I749" s="22"/>
      <c r="J749" s="22"/>
      <c r="K749" s="23"/>
    </row>
    <row r="750" spans="2:11" s="5" customFormat="1" ht="25.5">
      <c r="B750" s="43"/>
      <c r="C750" s="55"/>
      <c r="D750" s="21" t="s">
        <v>652</v>
      </c>
      <c r="E750" s="23"/>
      <c r="F750" s="22"/>
      <c r="G750" s="23"/>
      <c r="H750" s="22"/>
      <c r="I750" s="22"/>
      <c r="J750" s="22"/>
      <c r="K750" s="23"/>
    </row>
    <row r="751" spans="2:11" s="5" customFormat="1">
      <c r="B751" s="43"/>
      <c r="C751" s="55"/>
      <c r="D751" s="21" t="s">
        <v>653</v>
      </c>
      <c r="E751" s="23"/>
      <c r="F751" s="22"/>
      <c r="G751" s="23"/>
      <c r="H751" s="22"/>
      <c r="I751" s="22"/>
      <c r="J751" s="22"/>
      <c r="K751" s="23"/>
    </row>
    <row r="752" spans="2:11" s="5" customFormat="1">
      <c r="B752" s="43"/>
      <c r="C752" s="55"/>
      <c r="D752" s="44"/>
      <c r="E752" s="95"/>
      <c r="F752" s="6"/>
      <c r="G752" s="95"/>
      <c r="H752" s="6"/>
      <c r="I752" s="6"/>
      <c r="J752" s="6"/>
      <c r="K752" s="73"/>
    </row>
    <row r="753" spans="2:11" s="5" customFormat="1">
      <c r="B753" s="121" t="s">
        <v>771</v>
      </c>
      <c r="C753" s="125"/>
      <c r="D753" s="125"/>
      <c r="E753" s="22"/>
      <c r="F753" s="32"/>
      <c r="G753" s="22"/>
      <c r="H753" s="32"/>
      <c r="I753" s="32"/>
      <c r="J753" s="22"/>
      <c r="K753" s="79"/>
    </row>
    <row r="754" spans="2:11" s="5" customFormat="1">
      <c r="B754" s="43"/>
      <c r="C754" s="55"/>
      <c r="D754" s="61"/>
      <c r="E754" s="22"/>
      <c r="F754" s="22"/>
      <c r="G754" s="22"/>
      <c r="H754" s="22"/>
      <c r="I754" s="22"/>
      <c r="J754" s="22"/>
      <c r="K754" s="79"/>
    </row>
    <row r="755" spans="2:11" s="5" customFormat="1" ht="29.25" customHeight="1">
      <c r="B755" s="121" t="s">
        <v>852</v>
      </c>
      <c r="C755" s="122"/>
      <c r="D755" s="122"/>
      <c r="E755" s="22"/>
      <c r="F755" s="22"/>
      <c r="G755" s="22"/>
      <c r="H755" s="22"/>
      <c r="I755" s="22"/>
      <c r="J755" s="22"/>
      <c r="K755" s="79"/>
    </row>
    <row r="756" spans="2:11" s="5" customFormat="1">
      <c r="B756" s="43"/>
      <c r="C756" s="55"/>
      <c r="D756" s="24"/>
      <c r="E756" s="22"/>
      <c r="F756" s="22"/>
      <c r="G756" s="22"/>
      <c r="H756" s="22"/>
      <c r="I756" s="22"/>
      <c r="J756" s="22"/>
      <c r="K756" s="79"/>
    </row>
    <row r="757" spans="2:11" s="5" customFormat="1">
      <c r="B757" s="52" t="s">
        <v>4</v>
      </c>
      <c r="C757" s="55"/>
      <c r="D757" s="59"/>
      <c r="E757" s="22"/>
      <c r="F757" s="22"/>
      <c r="G757" s="22"/>
      <c r="H757" s="22"/>
      <c r="I757" s="22"/>
      <c r="J757" s="22"/>
      <c r="K757" s="79"/>
    </row>
    <row r="758" spans="2:11" s="5" customFormat="1">
      <c r="B758" s="43"/>
      <c r="C758" s="55"/>
      <c r="D758" s="59"/>
      <c r="E758" s="96"/>
      <c r="F758" s="22"/>
      <c r="G758" s="22"/>
      <c r="H758" s="22"/>
      <c r="I758" s="22"/>
      <c r="J758" s="22"/>
      <c r="K758" s="79"/>
    </row>
    <row r="759" spans="2:11" s="5" customFormat="1" ht="63.75">
      <c r="B759" s="43">
        <v>10.6</v>
      </c>
      <c r="C759" s="55" t="s">
        <v>744</v>
      </c>
      <c r="D759" s="21" t="s">
        <v>953</v>
      </c>
      <c r="E759" s="23"/>
      <c r="F759" s="22"/>
      <c r="G759" s="22"/>
      <c r="H759" s="22"/>
      <c r="I759" s="12" t="s">
        <v>884</v>
      </c>
      <c r="J759" s="22"/>
      <c r="K759" s="79"/>
    </row>
    <row r="760" spans="2:11" s="5" customFormat="1">
      <c r="B760" s="43"/>
      <c r="C760" s="55"/>
      <c r="D760" s="59"/>
      <c r="E760" s="95"/>
      <c r="F760" s="22"/>
      <c r="G760" s="22"/>
      <c r="H760" s="22"/>
      <c r="I760" s="22"/>
      <c r="J760" s="22"/>
      <c r="K760" s="79"/>
    </row>
    <row r="761" spans="2:11" s="5" customFormat="1" ht="25.5">
      <c r="B761" s="43">
        <v>10.6</v>
      </c>
      <c r="C761" s="55" t="s">
        <v>5</v>
      </c>
      <c r="D761" s="21" t="s">
        <v>6</v>
      </c>
      <c r="E761" s="96"/>
      <c r="F761" s="22"/>
      <c r="G761" s="96"/>
      <c r="H761" s="22"/>
      <c r="I761" s="22"/>
      <c r="J761" s="22"/>
      <c r="K761" s="79"/>
    </row>
    <row r="762" spans="2:11" s="5" customFormat="1">
      <c r="B762" s="43"/>
      <c r="C762" s="55"/>
      <c r="D762" s="21" t="s">
        <v>7</v>
      </c>
      <c r="E762" s="23"/>
      <c r="F762" s="22"/>
      <c r="G762" s="23"/>
      <c r="H762" s="22"/>
      <c r="I762" s="22"/>
      <c r="J762" s="22"/>
      <c r="K762" s="23"/>
    </row>
    <row r="763" spans="2:11" s="5" customFormat="1" ht="25.5">
      <c r="B763" s="43"/>
      <c r="C763" s="55"/>
      <c r="D763" s="21" t="s">
        <v>8</v>
      </c>
      <c r="E763" s="23"/>
      <c r="F763" s="22"/>
      <c r="G763" s="23"/>
      <c r="H763" s="22"/>
      <c r="I763" s="22"/>
      <c r="J763" s="22"/>
      <c r="K763" s="23"/>
    </row>
    <row r="764" spans="2:11" s="5" customFormat="1" ht="38.25">
      <c r="B764" s="43"/>
      <c r="C764" s="55"/>
      <c r="D764" s="21" t="s">
        <v>9</v>
      </c>
      <c r="E764" s="23"/>
      <c r="F764" s="22"/>
      <c r="G764" s="23"/>
      <c r="H764" s="22"/>
      <c r="I764" s="22"/>
      <c r="J764" s="22"/>
      <c r="K764" s="23"/>
    </row>
    <row r="765" spans="2:11" s="5" customFormat="1">
      <c r="B765" s="43"/>
      <c r="C765" s="55"/>
      <c r="D765" s="59"/>
      <c r="E765" s="97"/>
      <c r="F765" s="22"/>
      <c r="G765" s="97"/>
      <c r="H765" s="22"/>
      <c r="I765" s="22"/>
      <c r="J765" s="22"/>
      <c r="K765" s="79"/>
    </row>
    <row r="766" spans="2:11" s="5" customFormat="1" ht="25.5">
      <c r="B766" s="43">
        <v>10.7</v>
      </c>
      <c r="C766" s="55" t="s">
        <v>10</v>
      </c>
      <c r="D766" s="21" t="s">
        <v>11</v>
      </c>
      <c r="E766" s="23"/>
      <c r="F766" s="22"/>
      <c r="G766" s="23"/>
      <c r="H766" s="22"/>
      <c r="I766" s="12"/>
      <c r="J766" s="22"/>
      <c r="K766" s="23"/>
    </row>
    <row r="767" spans="2:11" s="5" customFormat="1">
      <c r="B767" s="43"/>
      <c r="C767" s="55"/>
      <c r="D767" s="21"/>
      <c r="E767" s="97"/>
      <c r="F767" s="22"/>
      <c r="G767" s="97"/>
      <c r="H767" s="22"/>
      <c r="I767" s="22"/>
      <c r="J767" s="22"/>
      <c r="K767" s="79"/>
    </row>
    <row r="768" spans="2:11" s="5" customFormat="1">
      <c r="B768" s="43">
        <v>10.8</v>
      </c>
      <c r="C768" s="55" t="s">
        <v>12</v>
      </c>
      <c r="D768" s="21" t="s">
        <v>13</v>
      </c>
      <c r="E768" s="23"/>
      <c r="F768" s="22"/>
      <c r="G768" s="23"/>
      <c r="H768" s="22"/>
      <c r="I768" s="22"/>
      <c r="J768" s="22"/>
      <c r="K768" s="23"/>
    </row>
    <row r="769" spans="2:11" s="5" customFormat="1">
      <c r="B769" s="43"/>
      <c r="C769" s="55"/>
      <c r="D769" s="21"/>
      <c r="E769" s="97"/>
      <c r="F769" s="22"/>
      <c r="G769" s="97"/>
      <c r="H769" s="22"/>
      <c r="I769" s="22"/>
      <c r="J769" s="22"/>
      <c r="K769" s="79"/>
    </row>
    <row r="770" spans="2:11" s="5" customFormat="1" ht="25.5">
      <c r="B770" s="43">
        <v>10.9</v>
      </c>
      <c r="C770" s="55" t="s">
        <v>14</v>
      </c>
      <c r="D770" s="21" t="s">
        <v>15</v>
      </c>
      <c r="E770" s="23"/>
      <c r="F770" s="22"/>
      <c r="G770" s="23"/>
      <c r="H770" s="22"/>
      <c r="I770" s="22"/>
      <c r="J770" s="22"/>
      <c r="K770" s="23"/>
    </row>
    <row r="771" spans="2:11" s="5" customFormat="1">
      <c r="B771" s="43"/>
      <c r="C771" s="55"/>
      <c r="D771" s="59"/>
      <c r="E771" s="97"/>
      <c r="F771" s="22"/>
      <c r="G771" s="97"/>
      <c r="H771" s="22"/>
      <c r="I771" s="22"/>
      <c r="J771" s="22"/>
      <c r="K771" s="79"/>
    </row>
    <row r="772" spans="2:11" s="5" customFormat="1" ht="25.5">
      <c r="B772" s="43" t="s">
        <v>16</v>
      </c>
      <c r="C772" s="55"/>
      <c r="D772" s="21" t="s">
        <v>655</v>
      </c>
      <c r="E772" s="23"/>
      <c r="F772" s="22"/>
      <c r="G772" s="23"/>
      <c r="H772" s="22"/>
      <c r="I772" s="22"/>
      <c r="J772" s="22"/>
      <c r="K772" s="23"/>
    </row>
    <row r="773" spans="2:11" s="5" customFormat="1">
      <c r="B773" s="43"/>
      <c r="C773" s="55"/>
      <c r="D773" s="21"/>
      <c r="E773" s="95"/>
      <c r="F773" s="22"/>
      <c r="G773" s="95"/>
      <c r="H773" s="22"/>
      <c r="I773" s="22"/>
      <c r="J773" s="22"/>
      <c r="K773" s="79"/>
    </row>
    <row r="774" spans="2:11" s="5" customFormat="1">
      <c r="B774" s="43"/>
      <c r="C774" s="55"/>
      <c r="D774" s="59"/>
      <c r="E774" s="96"/>
      <c r="F774" s="22"/>
      <c r="G774" s="96"/>
      <c r="H774" s="22"/>
      <c r="I774" s="22"/>
      <c r="J774" s="22"/>
      <c r="K774" s="79"/>
    </row>
    <row r="775" spans="2:11" s="5" customFormat="1" ht="34.5" customHeight="1">
      <c r="B775" s="43">
        <v>10.11</v>
      </c>
      <c r="C775" s="55" t="s">
        <v>881</v>
      </c>
      <c r="D775" s="21" t="s">
        <v>868</v>
      </c>
      <c r="E775" s="23"/>
      <c r="F775" s="22"/>
      <c r="G775" s="23"/>
      <c r="H775" s="22"/>
      <c r="I775" s="22"/>
      <c r="J775" s="22"/>
      <c r="K775" s="23"/>
    </row>
    <row r="776" spans="2:11" s="5" customFormat="1">
      <c r="B776" s="43"/>
      <c r="C776" s="55"/>
      <c r="D776" s="21"/>
      <c r="E776" s="97"/>
      <c r="F776" s="22"/>
      <c r="G776" s="97"/>
      <c r="H776" s="22"/>
      <c r="I776" s="22"/>
      <c r="J776" s="22"/>
      <c r="K776" s="79"/>
    </row>
    <row r="777" spans="2:11" s="5" customFormat="1" ht="25.5">
      <c r="B777" s="43">
        <v>10.119999999999999</v>
      </c>
      <c r="C777" s="55" t="s">
        <v>17</v>
      </c>
      <c r="D777" s="21" t="s">
        <v>19</v>
      </c>
      <c r="E777" s="23"/>
      <c r="F777" s="22"/>
      <c r="G777" s="23"/>
      <c r="H777" s="22"/>
      <c r="I777" s="12"/>
      <c r="J777" s="22"/>
      <c r="K777" s="23"/>
    </row>
    <row r="778" spans="2:11" s="5" customFormat="1">
      <c r="B778" s="43"/>
      <c r="C778" s="55"/>
      <c r="D778" s="21"/>
      <c r="E778" s="97"/>
      <c r="F778" s="22"/>
      <c r="G778" s="97"/>
      <c r="H778" s="22"/>
      <c r="I778" s="22"/>
      <c r="J778" s="22"/>
      <c r="K778" s="79"/>
    </row>
    <row r="779" spans="2:11" s="5" customFormat="1" ht="25.5">
      <c r="B779" s="43">
        <v>10.14</v>
      </c>
      <c r="C779" s="55" t="s">
        <v>18</v>
      </c>
      <c r="D779" s="21" t="s">
        <v>21</v>
      </c>
      <c r="E779" s="23"/>
      <c r="F779" s="22"/>
      <c r="G779" s="23"/>
      <c r="H779" s="22"/>
      <c r="I779" s="22"/>
      <c r="J779" s="22"/>
      <c r="K779" s="23"/>
    </row>
    <row r="780" spans="2:11" s="5" customFormat="1">
      <c r="B780" s="43"/>
      <c r="C780" s="55"/>
      <c r="D780" s="21"/>
      <c r="E780" s="97"/>
      <c r="F780" s="22"/>
      <c r="G780" s="97"/>
      <c r="H780" s="22"/>
      <c r="I780" s="22"/>
      <c r="J780" s="22"/>
      <c r="K780" s="79"/>
    </row>
    <row r="781" spans="2:11" s="5" customFormat="1">
      <c r="B781" s="43">
        <v>10.15</v>
      </c>
      <c r="C781" s="55" t="s">
        <v>20</v>
      </c>
      <c r="D781" s="21" t="s">
        <v>23</v>
      </c>
      <c r="E781" s="23"/>
      <c r="F781" s="22"/>
      <c r="G781" s="23"/>
      <c r="H781" s="22"/>
      <c r="I781" s="22"/>
      <c r="J781" s="22"/>
      <c r="K781" s="23"/>
    </row>
    <row r="782" spans="2:11" s="5" customFormat="1">
      <c r="B782" s="43"/>
      <c r="C782" s="55"/>
      <c r="D782" s="21"/>
      <c r="E782" s="95"/>
      <c r="F782" s="22"/>
      <c r="G782" s="95"/>
      <c r="H782" s="22"/>
      <c r="I782" s="22"/>
      <c r="J782" s="22"/>
      <c r="K782" s="79"/>
    </row>
    <row r="783" spans="2:11" s="5" customFormat="1">
      <c r="B783" s="43"/>
      <c r="C783" s="55"/>
      <c r="D783" s="21" t="s">
        <v>24</v>
      </c>
      <c r="E783" s="96"/>
      <c r="F783" s="22"/>
      <c r="G783" s="96"/>
      <c r="H783" s="22"/>
      <c r="I783" s="22"/>
      <c r="J783" s="22"/>
      <c r="K783" s="79"/>
    </row>
    <row r="784" spans="2:11" s="5" customFormat="1">
      <c r="B784" s="43"/>
      <c r="C784" s="55"/>
      <c r="D784" s="21" t="s">
        <v>25</v>
      </c>
      <c r="E784" s="23"/>
      <c r="F784" s="22"/>
      <c r="G784" s="23"/>
      <c r="H784" s="22"/>
      <c r="I784" s="22"/>
      <c r="J784" s="22"/>
      <c r="K784" s="23"/>
    </row>
    <row r="785" spans="2:11" s="5" customFormat="1">
      <c r="B785" s="43"/>
      <c r="C785" s="55"/>
      <c r="D785" s="21" t="s">
        <v>26</v>
      </c>
      <c r="E785" s="23"/>
      <c r="F785" s="22"/>
      <c r="G785" s="23"/>
      <c r="H785" s="22"/>
      <c r="I785" s="22"/>
      <c r="J785" s="22"/>
      <c r="K785" s="23"/>
    </row>
    <row r="786" spans="2:11" s="5" customFormat="1">
      <c r="B786" s="43"/>
      <c r="C786" s="55"/>
      <c r="D786" s="21" t="s">
        <v>27</v>
      </c>
      <c r="E786" s="23"/>
      <c r="F786" s="22"/>
      <c r="G786" s="23"/>
      <c r="H786" s="22"/>
      <c r="I786" s="22"/>
      <c r="J786" s="22"/>
      <c r="K786" s="23"/>
    </row>
    <row r="787" spans="2:11" s="5" customFormat="1">
      <c r="B787" s="43"/>
      <c r="C787" s="55"/>
      <c r="D787" s="21"/>
      <c r="E787" s="97"/>
      <c r="F787" s="22"/>
      <c r="G787" s="97"/>
      <c r="H787" s="22"/>
      <c r="I787" s="22"/>
      <c r="J787" s="22"/>
      <c r="K787" s="79"/>
    </row>
    <row r="788" spans="2:11" s="5" customFormat="1" ht="38.25">
      <c r="B788" s="43">
        <v>10.16</v>
      </c>
      <c r="C788" s="55" t="s">
        <v>22</v>
      </c>
      <c r="D788" s="21" t="s">
        <v>29</v>
      </c>
      <c r="E788" s="23"/>
      <c r="F788" s="22"/>
      <c r="G788" s="23"/>
      <c r="H788" s="22"/>
      <c r="I788" s="22"/>
      <c r="J788" s="22"/>
      <c r="K788" s="23"/>
    </row>
    <row r="789" spans="2:11" s="5" customFormat="1">
      <c r="B789" s="43"/>
      <c r="C789" s="55"/>
      <c r="D789" s="21"/>
      <c r="E789" s="97"/>
      <c r="F789" s="22"/>
      <c r="G789" s="97"/>
      <c r="H789" s="22"/>
      <c r="I789" s="22"/>
      <c r="J789" s="22"/>
      <c r="K789" s="79"/>
    </row>
    <row r="790" spans="2:11" s="5" customFormat="1">
      <c r="B790" s="43"/>
      <c r="C790" s="55"/>
      <c r="D790" s="21" t="s">
        <v>30</v>
      </c>
      <c r="E790" s="23"/>
      <c r="F790" s="22"/>
      <c r="G790" s="23"/>
      <c r="H790" s="22"/>
      <c r="I790" s="22"/>
      <c r="J790" s="22"/>
      <c r="K790" s="23"/>
    </row>
    <row r="791" spans="2:11" s="5" customFormat="1">
      <c r="B791" s="43"/>
      <c r="C791" s="55"/>
      <c r="D791" s="59"/>
      <c r="E791" s="97"/>
      <c r="F791" s="22"/>
      <c r="G791" s="97"/>
      <c r="H791" s="22"/>
      <c r="I791" s="22"/>
      <c r="J791" s="22"/>
      <c r="K791" s="79"/>
    </row>
    <row r="792" spans="2:11" s="5" customFormat="1" ht="25.5">
      <c r="B792" s="43" t="s">
        <v>31</v>
      </c>
      <c r="C792" s="55" t="s">
        <v>28</v>
      </c>
      <c r="D792" s="21" t="s">
        <v>33</v>
      </c>
      <c r="E792" s="23"/>
      <c r="F792" s="22"/>
      <c r="G792" s="23"/>
      <c r="H792" s="22"/>
      <c r="I792" s="12"/>
      <c r="J792" s="22"/>
      <c r="K792" s="23"/>
    </row>
    <row r="793" spans="2:11" s="5" customFormat="1">
      <c r="B793" s="43"/>
      <c r="C793" s="55"/>
      <c r="D793" s="21"/>
      <c r="E793" s="95"/>
      <c r="F793" s="22"/>
      <c r="G793" s="95"/>
      <c r="H793" s="22"/>
      <c r="I793" s="22"/>
      <c r="J793" s="22"/>
      <c r="K793" s="79"/>
    </row>
    <row r="794" spans="2:11" s="5" customFormat="1">
      <c r="B794" s="43" t="s">
        <v>34</v>
      </c>
      <c r="C794" s="55" t="s">
        <v>32</v>
      </c>
      <c r="D794" s="21" t="s">
        <v>36</v>
      </c>
      <c r="E794" s="96"/>
      <c r="F794" s="22"/>
      <c r="G794" s="96"/>
      <c r="H794" s="22"/>
      <c r="I794" s="22"/>
      <c r="J794" s="22"/>
      <c r="K794" s="79"/>
    </row>
    <row r="795" spans="2:11" s="5" customFormat="1" ht="38.25">
      <c r="B795" s="43"/>
      <c r="C795" s="55"/>
      <c r="D795" s="21" t="s">
        <v>37</v>
      </c>
      <c r="E795" s="23"/>
      <c r="F795" s="22"/>
      <c r="G795" s="23"/>
      <c r="H795" s="22"/>
      <c r="I795" s="12"/>
      <c r="J795" s="22"/>
      <c r="K795" s="23"/>
    </row>
    <row r="796" spans="2:11" s="5" customFormat="1">
      <c r="B796" s="43"/>
      <c r="C796" s="55"/>
      <c r="D796" s="21" t="s">
        <v>38</v>
      </c>
      <c r="E796" s="23"/>
      <c r="F796" s="22"/>
      <c r="G796" s="23"/>
      <c r="H796" s="22"/>
      <c r="I796" s="12"/>
      <c r="J796" s="22"/>
      <c r="K796" s="23"/>
    </row>
    <row r="797" spans="2:11" s="5" customFormat="1">
      <c r="B797" s="43"/>
      <c r="C797" s="55"/>
      <c r="D797" s="59"/>
      <c r="E797" s="95"/>
      <c r="F797" s="22"/>
      <c r="G797" s="95"/>
      <c r="H797" s="22"/>
      <c r="I797" s="22"/>
      <c r="J797" s="22"/>
      <c r="K797" s="79"/>
    </row>
    <row r="798" spans="2:11" s="5" customFormat="1">
      <c r="B798" s="52" t="s">
        <v>39</v>
      </c>
      <c r="C798" s="55"/>
      <c r="D798" s="59"/>
      <c r="E798" s="22"/>
      <c r="F798" s="22"/>
      <c r="G798" s="22"/>
      <c r="H798" s="22"/>
      <c r="I798" s="22"/>
      <c r="J798" s="22"/>
      <c r="K798" s="79"/>
    </row>
    <row r="799" spans="2:11" s="5" customFormat="1">
      <c r="B799" s="43"/>
      <c r="C799" s="55"/>
      <c r="D799" s="59"/>
      <c r="E799" s="96"/>
      <c r="F799" s="22"/>
      <c r="G799" s="22"/>
      <c r="H799" s="22"/>
      <c r="I799" s="22"/>
      <c r="J799" s="22"/>
      <c r="K799" s="79"/>
    </row>
    <row r="800" spans="2:11" s="5" customFormat="1" ht="63.75">
      <c r="B800" s="43">
        <v>10.19</v>
      </c>
      <c r="C800" s="55" t="s">
        <v>35</v>
      </c>
      <c r="D800" s="21" t="s">
        <v>954</v>
      </c>
      <c r="E800" s="23" t="s">
        <v>884</v>
      </c>
      <c r="F800" s="22"/>
      <c r="G800" s="22"/>
      <c r="H800" s="22"/>
      <c r="I800" s="12" t="s">
        <v>884</v>
      </c>
      <c r="J800" s="22"/>
      <c r="K800" s="79"/>
    </row>
    <row r="801" spans="2:11" s="5" customFormat="1">
      <c r="B801" s="43"/>
      <c r="C801" s="55"/>
      <c r="D801" s="59"/>
      <c r="E801" s="97"/>
      <c r="F801" s="22"/>
      <c r="G801" s="96"/>
      <c r="H801" s="22"/>
      <c r="I801" s="22"/>
      <c r="J801" s="22"/>
      <c r="K801" s="79"/>
    </row>
    <row r="802" spans="2:11" s="5" customFormat="1" ht="25.5">
      <c r="B802" s="43">
        <v>10.19</v>
      </c>
      <c r="C802" s="55" t="s">
        <v>40</v>
      </c>
      <c r="D802" s="21" t="s">
        <v>41</v>
      </c>
      <c r="E802" s="23"/>
      <c r="F802" s="22"/>
      <c r="G802" s="23"/>
      <c r="H802" s="22"/>
      <c r="I802" s="12"/>
      <c r="J802" s="22"/>
      <c r="K802" s="23"/>
    </row>
    <row r="803" spans="2:11" s="5" customFormat="1">
      <c r="B803" s="43"/>
      <c r="C803" s="55"/>
      <c r="D803" s="59"/>
      <c r="E803" s="97"/>
      <c r="F803" s="22"/>
      <c r="G803" s="97"/>
      <c r="H803" s="22"/>
      <c r="I803" s="22"/>
      <c r="J803" s="22"/>
      <c r="K803" s="79"/>
    </row>
    <row r="804" spans="2:11" s="5" customFormat="1" ht="25.5">
      <c r="B804" s="43">
        <v>10.19</v>
      </c>
      <c r="C804" s="55" t="s">
        <v>42</v>
      </c>
      <c r="D804" s="21" t="s">
        <v>43</v>
      </c>
      <c r="E804" s="23"/>
      <c r="F804" s="22"/>
      <c r="G804" s="23"/>
      <c r="H804" s="22"/>
      <c r="I804" s="22"/>
      <c r="J804" s="22"/>
      <c r="K804" s="23"/>
    </row>
    <row r="805" spans="2:11" s="5" customFormat="1">
      <c r="B805" s="43"/>
      <c r="C805" s="55"/>
      <c r="D805" s="21"/>
      <c r="E805" s="97"/>
      <c r="F805" s="22"/>
      <c r="G805" s="97"/>
      <c r="H805" s="22"/>
      <c r="I805" s="22"/>
      <c r="J805" s="22"/>
      <c r="K805" s="79"/>
    </row>
    <row r="806" spans="2:11" s="5" customFormat="1" ht="25.5">
      <c r="B806" s="43">
        <v>10.24</v>
      </c>
      <c r="C806" s="55" t="s">
        <v>44</v>
      </c>
      <c r="D806" s="21" t="s">
        <v>45</v>
      </c>
      <c r="E806" s="23"/>
      <c r="F806" s="22"/>
      <c r="G806" s="23"/>
      <c r="H806" s="22"/>
      <c r="I806" s="22"/>
      <c r="J806" s="22"/>
      <c r="K806" s="23"/>
    </row>
    <row r="807" spans="2:11" s="5" customFormat="1">
      <c r="B807" s="43"/>
      <c r="C807" s="55"/>
      <c r="D807" s="59"/>
      <c r="E807" s="97"/>
      <c r="F807" s="22"/>
      <c r="G807" s="97"/>
      <c r="H807" s="22"/>
      <c r="I807" s="22"/>
      <c r="J807" s="22"/>
      <c r="K807" s="79"/>
    </row>
    <row r="808" spans="2:11" s="5" customFormat="1" ht="38.25">
      <c r="B808" s="43">
        <v>10.25</v>
      </c>
      <c r="C808" s="55" t="s">
        <v>46</v>
      </c>
      <c r="D808" s="21" t="s">
        <v>47</v>
      </c>
      <c r="E808" s="23"/>
      <c r="F808" s="22"/>
      <c r="G808" s="23"/>
      <c r="H808" s="22"/>
      <c r="I808" s="22"/>
      <c r="J808" s="22"/>
      <c r="K808" s="23"/>
    </row>
    <row r="809" spans="2:11" s="5" customFormat="1">
      <c r="B809" s="43"/>
      <c r="C809" s="55"/>
      <c r="D809" s="59"/>
      <c r="E809" s="97"/>
      <c r="F809" s="22"/>
      <c r="G809" s="97"/>
      <c r="H809" s="22"/>
      <c r="I809" s="22"/>
      <c r="J809" s="22"/>
      <c r="K809" s="79"/>
    </row>
    <row r="810" spans="2:11" s="5" customFormat="1">
      <c r="B810" s="43"/>
      <c r="C810" s="55"/>
      <c r="D810" s="21" t="s">
        <v>48</v>
      </c>
      <c r="E810" s="23"/>
      <c r="F810" s="22"/>
      <c r="G810" s="23"/>
      <c r="H810" s="22"/>
      <c r="I810" s="22"/>
      <c r="J810" s="22"/>
      <c r="K810" s="23"/>
    </row>
    <row r="811" spans="2:11" s="5" customFormat="1">
      <c r="B811" s="43"/>
      <c r="C811" s="55"/>
      <c r="D811" s="21" t="s">
        <v>49</v>
      </c>
      <c r="E811" s="95"/>
      <c r="F811" s="22"/>
      <c r="G811" s="95"/>
      <c r="H811" s="22"/>
      <c r="I811" s="22"/>
      <c r="J811" s="22"/>
      <c r="K811" s="79"/>
    </row>
    <row r="812" spans="2:11" s="5" customFormat="1">
      <c r="B812" s="43"/>
      <c r="C812" s="55"/>
      <c r="D812" s="21" t="s">
        <v>50</v>
      </c>
      <c r="E812" s="22"/>
      <c r="F812" s="22"/>
      <c r="G812" s="22"/>
      <c r="H812" s="22"/>
      <c r="I812" s="22"/>
      <c r="J812" s="22"/>
      <c r="K812" s="79"/>
    </row>
    <row r="813" spans="2:11" s="5" customFormat="1">
      <c r="B813" s="43"/>
      <c r="C813" s="55"/>
      <c r="D813" s="17" t="s">
        <v>3</v>
      </c>
      <c r="E813" s="22"/>
      <c r="F813" s="6"/>
      <c r="G813" s="22"/>
      <c r="H813" s="6"/>
      <c r="I813" s="6"/>
      <c r="J813" s="6"/>
      <c r="K813" s="75"/>
    </row>
    <row r="814" spans="2:11" s="5" customFormat="1">
      <c r="B814" s="43"/>
      <c r="C814" s="55"/>
      <c r="D814" s="21"/>
      <c r="E814" s="96"/>
      <c r="F814" s="22"/>
      <c r="G814" s="96"/>
      <c r="H814" s="22"/>
      <c r="I814" s="22"/>
      <c r="J814" s="22"/>
      <c r="K814" s="79"/>
    </row>
    <row r="815" spans="2:11" s="5" customFormat="1" ht="38.25">
      <c r="B815" s="43">
        <v>10.26</v>
      </c>
      <c r="C815" s="55" t="s">
        <v>51</v>
      </c>
      <c r="D815" s="21" t="s">
        <v>52</v>
      </c>
      <c r="E815" s="23"/>
      <c r="F815" s="22"/>
      <c r="G815" s="23"/>
      <c r="H815" s="22"/>
      <c r="I815" s="22"/>
      <c r="J815" s="22"/>
      <c r="K815" s="23"/>
    </row>
    <row r="816" spans="2:11" s="5" customFormat="1">
      <c r="B816" s="43"/>
      <c r="C816" s="55"/>
      <c r="D816" s="21"/>
      <c r="E816" s="97"/>
      <c r="F816" s="22"/>
      <c r="G816" s="97"/>
      <c r="H816" s="22"/>
      <c r="I816" s="22"/>
      <c r="J816" s="22"/>
      <c r="K816" s="79"/>
    </row>
    <row r="817" spans="2:11" s="5" customFormat="1" ht="38.25">
      <c r="B817" s="43">
        <v>10.26</v>
      </c>
      <c r="C817" s="55" t="s">
        <v>53</v>
      </c>
      <c r="D817" s="21" t="s">
        <v>54</v>
      </c>
      <c r="E817" s="23"/>
      <c r="F817" s="22"/>
      <c r="G817" s="23"/>
      <c r="H817" s="22"/>
      <c r="I817" s="22"/>
      <c r="J817" s="22"/>
      <c r="K817" s="79"/>
    </row>
    <row r="818" spans="2:11" s="5" customFormat="1">
      <c r="B818" s="43"/>
      <c r="C818" s="55"/>
      <c r="D818" s="21"/>
      <c r="E818" s="95"/>
      <c r="F818" s="22"/>
      <c r="G818" s="95"/>
      <c r="H818" s="22"/>
      <c r="I818" s="22"/>
      <c r="J818" s="22"/>
      <c r="K818" s="79"/>
    </row>
    <row r="819" spans="2:11" s="5" customFormat="1">
      <c r="B819" s="43"/>
      <c r="C819" s="55"/>
      <c r="D819" s="21" t="s">
        <v>55</v>
      </c>
      <c r="E819" s="96"/>
      <c r="F819" s="22"/>
      <c r="G819" s="96"/>
      <c r="H819" s="22"/>
      <c r="I819" s="6"/>
      <c r="J819" s="22"/>
      <c r="K819" s="79"/>
    </row>
    <row r="820" spans="2:11" s="5" customFormat="1" ht="25.5">
      <c r="B820" s="43"/>
      <c r="C820" s="55"/>
      <c r="D820" s="21" t="s">
        <v>56</v>
      </c>
      <c r="E820" s="23"/>
      <c r="F820" s="22"/>
      <c r="G820" s="23"/>
      <c r="H820" s="22"/>
      <c r="I820" s="22"/>
      <c r="J820" s="22"/>
      <c r="K820" s="23"/>
    </row>
    <row r="821" spans="2:11" s="5" customFormat="1">
      <c r="B821" s="43"/>
      <c r="C821" s="55"/>
      <c r="D821" s="21" t="s">
        <v>57</v>
      </c>
      <c r="E821" s="23"/>
      <c r="F821" s="22"/>
      <c r="G821" s="23"/>
      <c r="H821" s="22"/>
      <c r="I821" s="22"/>
      <c r="J821" s="22"/>
      <c r="K821" s="23"/>
    </row>
    <row r="822" spans="2:11" s="5" customFormat="1">
      <c r="B822" s="43"/>
      <c r="C822" s="55"/>
      <c r="D822" s="21" t="s">
        <v>58</v>
      </c>
      <c r="E822" s="23"/>
      <c r="F822" s="22"/>
      <c r="G822" s="23"/>
      <c r="H822" s="22"/>
      <c r="I822" s="22"/>
      <c r="J822" s="22"/>
      <c r="K822" s="23"/>
    </row>
    <row r="823" spans="2:11" s="5" customFormat="1" ht="25.5">
      <c r="B823" s="43"/>
      <c r="C823" s="55"/>
      <c r="D823" s="21" t="s">
        <v>59</v>
      </c>
      <c r="E823" s="23"/>
      <c r="F823" s="22"/>
      <c r="G823" s="23"/>
      <c r="H823" s="22"/>
      <c r="I823" s="22"/>
      <c r="J823" s="22"/>
      <c r="K823" s="23"/>
    </row>
    <row r="824" spans="2:11" s="5" customFormat="1">
      <c r="B824" s="43"/>
      <c r="C824" s="55"/>
      <c r="D824" s="21"/>
      <c r="E824" s="97"/>
      <c r="F824" s="22"/>
      <c r="G824" s="97"/>
      <c r="H824" s="22"/>
      <c r="I824" s="22"/>
      <c r="J824" s="22"/>
      <c r="K824" s="79"/>
    </row>
    <row r="825" spans="2:11" s="5" customFormat="1" ht="25.5">
      <c r="B825" s="43">
        <v>10.27</v>
      </c>
      <c r="C825" s="55" t="s">
        <v>60</v>
      </c>
      <c r="D825" s="21" t="s">
        <v>61</v>
      </c>
      <c r="E825" s="23"/>
      <c r="F825" s="22"/>
      <c r="G825" s="23"/>
      <c r="H825" s="22"/>
      <c r="I825" s="22"/>
      <c r="J825" s="22"/>
      <c r="K825" s="23"/>
    </row>
    <row r="826" spans="2:11" s="5" customFormat="1">
      <c r="B826" s="43"/>
      <c r="C826" s="55"/>
      <c r="D826" s="21"/>
      <c r="E826" s="97"/>
      <c r="F826" s="22"/>
      <c r="G826" s="97"/>
      <c r="H826" s="22"/>
      <c r="I826" s="22"/>
      <c r="J826" s="22"/>
      <c r="K826" s="79"/>
    </row>
    <row r="827" spans="2:11" s="5" customFormat="1" ht="25.5">
      <c r="B827" s="43">
        <v>10.28</v>
      </c>
      <c r="C827" s="55" t="s">
        <v>62</v>
      </c>
      <c r="D827" s="21" t="s">
        <v>63</v>
      </c>
      <c r="E827" s="23"/>
      <c r="F827" s="22"/>
      <c r="G827" s="23"/>
      <c r="H827" s="22"/>
      <c r="I827" s="22"/>
      <c r="J827" s="22"/>
      <c r="K827" s="79"/>
    </row>
    <row r="828" spans="2:11" s="5" customFormat="1" ht="25.5">
      <c r="B828" s="43"/>
      <c r="C828" s="55"/>
      <c r="D828" s="21" t="s">
        <v>64</v>
      </c>
      <c r="E828" s="95"/>
      <c r="F828" s="22"/>
      <c r="G828" s="95"/>
      <c r="H828" s="22"/>
      <c r="I828" s="22"/>
      <c r="J828" s="22"/>
      <c r="K828" s="23"/>
    </row>
    <row r="829" spans="2:11" s="5" customFormat="1">
      <c r="B829" s="43"/>
      <c r="C829" s="55"/>
      <c r="D829" s="21" t="s">
        <v>65</v>
      </c>
      <c r="E829" s="22"/>
      <c r="F829" s="22"/>
      <c r="G829" s="22"/>
      <c r="H829" s="22"/>
      <c r="I829" s="22"/>
      <c r="J829" s="22"/>
      <c r="K829" s="23"/>
    </row>
    <row r="830" spans="2:11" s="5" customFormat="1">
      <c r="B830" s="43"/>
      <c r="C830" s="55"/>
      <c r="D830" s="17" t="s">
        <v>3</v>
      </c>
      <c r="E830" s="22"/>
      <c r="F830" s="6"/>
      <c r="G830" s="22"/>
      <c r="H830" s="6"/>
      <c r="I830" s="6"/>
      <c r="J830" s="6"/>
      <c r="K830" s="75"/>
    </row>
    <row r="831" spans="2:11" s="5" customFormat="1">
      <c r="B831" s="43"/>
      <c r="C831" s="55"/>
      <c r="D831" s="21"/>
      <c r="E831" s="96"/>
      <c r="F831" s="22"/>
      <c r="G831" s="96"/>
      <c r="H831" s="22"/>
      <c r="I831" s="22"/>
      <c r="J831" s="22"/>
      <c r="K831" s="79"/>
    </row>
    <row r="832" spans="2:11" s="5" customFormat="1" ht="38.25">
      <c r="B832" s="43">
        <v>10.29</v>
      </c>
      <c r="C832" s="55" t="s">
        <v>66</v>
      </c>
      <c r="D832" s="21" t="s">
        <v>67</v>
      </c>
      <c r="E832" s="23"/>
      <c r="F832" s="22"/>
      <c r="G832" s="23"/>
      <c r="H832" s="22"/>
      <c r="I832" s="22"/>
      <c r="J832" s="22"/>
      <c r="K832" s="23"/>
    </row>
    <row r="833" spans="2:11" s="5" customFormat="1">
      <c r="B833" s="43"/>
      <c r="C833" s="55"/>
      <c r="D833" s="21"/>
      <c r="E833" s="97"/>
      <c r="F833" s="22"/>
      <c r="G833" s="97"/>
      <c r="H833" s="22"/>
      <c r="I833" s="22"/>
      <c r="J833" s="22"/>
      <c r="K833" s="79"/>
    </row>
    <row r="834" spans="2:11" s="5" customFormat="1" ht="25.5">
      <c r="B834" s="43" t="s">
        <v>68</v>
      </c>
      <c r="C834" s="55" t="s">
        <v>69</v>
      </c>
      <c r="D834" s="21" t="s">
        <v>70</v>
      </c>
      <c r="E834" s="23"/>
      <c r="F834" s="22"/>
      <c r="G834" s="23"/>
      <c r="H834" s="22"/>
      <c r="I834" s="22"/>
      <c r="J834" s="22"/>
      <c r="K834" s="23"/>
    </row>
    <row r="835" spans="2:11" s="5" customFormat="1">
      <c r="B835" s="43"/>
      <c r="C835" s="55"/>
      <c r="D835" s="21"/>
      <c r="E835" s="95"/>
      <c r="F835" s="22"/>
      <c r="G835" s="95"/>
      <c r="H835" s="22"/>
      <c r="I835" s="22"/>
      <c r="J835" s="22"/>
      <c r="K835" s="79"/>
    </row>
    <row r="836" spans="2:11" s="5" customFormat="1" ht="32.25" customHeight="1">
      <c r="B836" s="43">
        <v>10.31</v>
      </c>
      <c r="C836" s="55" t="s">
        <v>71</v>
      </c>
      <c r="D836" s="21" t="s">
        <v>656</v>
      </c>
      <c r="E836" s="96"/>
      <c r="F836" s="22"/>
      <c r="G836" s="96"/>
      <c r="H836" s="22"/>
      <c r="I836" s="22"/>
      <c r="J836" s="22"/>
      <c r="K836" s="79"/>
    </row>
    <row r="837" spans="2:11" s="5" customFormat="1">
      <c r="B837" s="43"/>
      <c r="C837" s="55"/>
      <c r="D837" s="21" t="s">
        <v>657</v>
      </c>
      <c r="E837" s="23"/>
      <c r="F837" s="22"/>
      <c r="G837" s="23"/>
      <c r="H837" s="22"/>
      <c r="I837" s="22"/>
      <c r="J837" s="22"/>
      <c r="K837" s="23"/>
    </row>
    <row r="838" spans="2:11" s="5" customFormat="1">
      <c r="B838" s="43"/>
      <c r="C838" s="55"/>
      <c r="D838" s="21" t="s">
        <v>72</v>
      </c>
      <c r="E838" s="23"/>
      <c r="F838" s="22"/>
      <c r="G838" s="23"/>
      <c r="H838" s="22"/>
      <c r="I838" s="22"/>
      <c r="J838" s="22"/>
      <c r="K838" s="23"/>
    </row>
    <row r="839" spans="2:11" s="5" customFormat="1" ht="25.5">
      <c r="B839" s="43"/>
      <c r="C839" s="55"/>
      <c r="D839" s="21" t="s">
        <v>73</v>
      </c>
      <c r="E839" s="23"/>
      <c r="F839" s="22"/>
      <c r="G839" s="23"/>
      <c r="H839" s="22"/>
      <c r="I839" s="22"/>
      <c r="J839" s="22"/>
      <c r="K839" s="23"/>
    </row>
    <row r="840" spans="2:11" s="5" customFormat="1">
      <c r="B840" s="43"/>
      <c r="C840" s="55"/>
      <c r="D840" s="21"/>
      <c r="E840" s="97"/>
      <c r="F840" s="22"/>
      <c r="G840" s="97"/>
      <c r="H840" s="22"/>
      <c r="I840" s="22"/>
      <c r="J840" s="22"/>
      <c r="K840" s="79"/>
    </row>
    <row r="841" spans="2:11" s="5" customFormat="1" ht="25.5">
      <c r="B841" s="43">
        <v>10.32</v>
      </c>
      <c r="C841" s="55" t="s">
        <v>74</v>
      </c>
      <c r="D841" s="21" t="s">
        <v>75</v>
      </c>
      <c r="E841" s="23"/>
      <c r="F841" s="22"/>
      <c r="G841" s="23"/>
      <c r="H841" s="22"/>
      <c r="I841" s="22"/>
      <c r="J841" s="22"/>
      <c r="K841" s="23"/>
    </row>
    <row r="842" spans="2:11" s="5" customFormat="1">
      <c r="B842" s="43"/>
      <c r="C842" s="55"/>
      <c r="D842" s="21"/>
      <c r="E842" s="97"/>
      <c r="F842" s="22"/>
      <c r="G842" s="97"/>
      <c r="H842" s="22"/>
      <c r="I842" s="22"/>
      <c r="J842" s="22"/>
      <c r="K842" s="79"/>
    </row>
    <row r="843" spans="2:11" s="5" customFormat="1">
      <c r="B843" s="43">
        <v>10.33</v>
      </c>
      <c r="C843" s="55" t="s">
        <v>76</v>
      </c>
      <c r="D843" s="21" t="s">
        <v>77</v>
      </c>
      <c r="E843" s="23"/>
      <c r="F843" s="22"/>
      <c r="G843" s="23"/>
      <c r="H843" s="22"/>
      <c r="I843" s="22"/>
      <c r="J843" s="22"/>
      <c r="K843" s="23"/>
    </row>
    <row r="844" spans="2:11" s="5" customFormat="1">
      <c r="B844" s="43"/>
      <c r="C844" s="55"/>
      <c r="D844" s="21"/>
      <c r="E844" s="95"/>
      <c r="F844" s="22"/>
      <c r="G844" s="95"/>
      <c r="H844" s="22"/>
      <c r="I844" s="22"/>
      <c r="J844" s="22"/>
      <c r="K844" s="79"/>
    </row>
    <row r="845" spans="2:11" s="5" customFormat="1">
      <c r="B845" s="43">
        <v>10.37</v>
      </c>
      <c r="C845" s="55" t="s">
        <v>78</v>
      </c>
      <c r="D845" s="21" t="s">
        <v>79</v>
      </c>
      <c r="E845" s="96"/>
      <c r="F845" s="22"/>
      <c r="G845" s="96"/>
      <c r="H845" s="22"/>
      <c r="I845" s="22"/>
      <c r="J845" s="22"/>
      <c r="K845" s="79"/>
    </row>
    <row r="846" spans="2:11" s="5" customFormat="1">
      <c r="B846" s="43"/>
      <c r="C846" s="55"/>
      <c r="D846" s="21" t="s">
        <v>80</v>
      </c>
      <c r="E846" s="23"/>
      <c r="F846" s="22"/>
      <c r="G846" s="23"/>
      <c r="H846" s="22"/>
      <c r="I846" s="12"/>
      <c r="J846" s="22"/>
      <c r="K846" s="23"/>
    </row>
    <row r="847" spans="2:11" s="5" customFormat="1" ht="25.5">
      <c r="B847" s="43"/>
      <c r="C847" s="55"/>
      <c r="D847" s="21" t="s">
        <v>81</v>
      </c>
      <c r="E847" s="23"/>
      <c r="F847" s="22"/>
      <c r="G847" s="23"/>
      <c r="H847" s="22"/>
      <c r="I847" s="12"/>
      <c r="J847" s="22"/>
      <c r="K847" s="23"/>
    </row>
    <row r="848" spans="2:11" s="5" customFormat="1">
      <c r="B848" s="43"/>
      <c r="C848" s="55"/>
      <c r="D848" s="21"/>
      <c r="E848" s="95"/>
      <c r="F848" s="22"/>
      <c r="G848" s="95"/>
      <c r="H848" s="22"/>
      <c r="I848" s="22"/>
      <c r="J848" s="22"/>
      <c r="K848" s="79"/>
    </row>
    <row r="849" spans="2:12" s="5" customFormat="1">
      <c r="B849" s="52" t="s">
        <v>82</v>
      </c>
      <c r="C849" s="55"/>
      <c r="D849" s="59"/>
      <c r="E849" s="22"/>
      <c r="F849" s="22"/>
      <c r="G849" s="22"/>
      <c r="H849" s="22"/>
      <c r="I849" s="22"/>
      <c r="J849" s="22"/>
      <c r="K849" s="79"/>
    </row>
    <row r="850" spans="2:12" s="5" customFormat="1">
      <c r="B850" s="43"/>
      <c r="C850" s="55"/>
      <c r="D850" s="59"/>
      <c r="E850" s="96"/>
      <c r="F850" s="22"/>
      <c r="G850" s="22"/>
      <c r="H850" s="22"/>
      <c r="I850" s="22"/>
      <c r="J850" s="22"/>
      <c r="K850" s="79"/>
    </row>
    <row r="851" spans="2:12" s="5" customFormat="1" ht="51">
      <c r="B851" s="43">
        <v>10.210000000000001</v>
      </c>
      <c r="C851" s="55" t="s">
        <v>83</v>
      </c>
      <c r="D851" s="21" t="s">
        <v>879</v>
      </c>
      <c r="E851" s="23" t="s">
        <v>884</v>
      </c>
      <c r="F851" s="22"/>
      <c r="G851" s="22"/>
      <c r="H851" s="22"/>
      <c r="I851" s="12" t="s">
        <v>884</v>
      </c>
      <c r="J851" s="22"/>
      <c r="K851" s="79"/>
    </row>
    <row r="852" spans="2:12" s="5" customFormat="1">
      <c r="B852" s="43"/>
      <c r="C852" s="55"/>
      <c r="D852" s="59"/>
      <c r="E852" s="97"/>
      <c r="F852" s="22"/>
      <c r="G852" s="96"/>
      <c r="H852" s="22"/>
      <c r="I852" s="22"/>
      <c r="J852" s="22"/>
      <c r="K852" s="79"/>
    </row>
    <row r="853" spans="2:12" s="5" customFormat="1" ht="25.5">
      <c r="B853" s="43">
        <v>10.210000000000001</v>
      </c>
      <c r="C853" s="55" t="s">
        <v>85</v>
      </c>
      <c r="D853" s="21" t="s">
        <v>84</v>
      </c>
      <c r="E853" s="23"/>
      <c r="F853" s="22"/>
      <c r="G853" s="23"/>
      <c r="H853" s="22"/>
      <c r="I853" s="22"/>
      <c r="J853" s="22"/>
      <c r="K853" s="23"/>
    </row>
    <row r="854" spans="2:12" s="5" customFormat="1">
      <c r="B854" s="43"/>
      <c r="C854" s="55"/>
      <c r="D854" s="59"/>
      <c r="E854" s="97"/>
      <c r="F854" s="22"/>
      <c r="G854" s="97"/>
      <c r="H854" s="22"/>
      <c r="I854" s="22"/>
      <c r="J854" s="22"/>
      <c r="K854" s="79"/>
    </row>
    <row r="855" spans="2:12" s="5" customFormat="1" ht="25.5">
      <c r="B855" s="43">
        <v>10.23</v>
      </c>
      <c r="C855" s="55" t="s">
        <v>87</v>
      </c>
      <c r="D855" s="21" t="s">
        <v>86</v>
      </c>
      <c r="E855" s="23" t="s">
        <v>884</v>
      </c>
      <c r="F855" s="22"/>
      <c r="G855" s="23"/>
      <c r="H855" s="22"/>
      <c r="I855" s="12"/>
      <c r="J855" s="22"/>
      <c r="K855" s="23"/>
    </row>
    <row r="856" spans="2:12" s="5" customFormat="1">
      <c r="B856" s="43"/>
      <c r="C856" s="55"/>
      <c r="D856" s="59"/>
      <c r="E856" s="95"/>
      <c r="F856" s="22"/>
      <c r="G856" s="95"/>
      <c r="H856" s="22"/>
      <c r="I856" s="22"/>
      <c r="J856" s="22"/>
      <c r="K856" s="79"/>
    </row>
    <row r="857" spans="2:12" s="5" customFormat="1">
      <c r="B857" s="43">
        <v>10.36</v>
      </c>
      <c r="C857" s="55" t="s">
        <v>747</v>
      </c>
      <c r="D857" s="21" t="s">
        <v>79</v>
      </c>
      <c r="E857" s="96"/>
      <c r="F857" s="22"/>
      <c r="G857" s="96"/>
      <c r="H857" s="22"/>
      <c r="I857" s="22"/>
      <c r="J857" s="22"/>
      <c r="K857" s="79"/>
    </row>
    <row r="858" spans="2:12" s="5" customFormat="1" ht="25.5">
      <c r="B858" s="43"/>
      <c r="C858" s="55"/>
      <c r="D858" s="21" t="s">
        <v>88</v>
      </c>
      <c r="E858" s="23" t="s">
        <v>884</v>
      </c>
      <c r="F858" s="22"/>
      <c r="G858" s="23"/>
      <c r="H858" s="22"/>
      <c r="I858" s="12"/>
      <c r="J858" s="22"/>
      <c r="K858" s="23"/>
    </row>
    <row r="859" spans="2:12" s="5" customFormat="1" ht="25.5">
      <c r="B859" s="43"/>
      <c r="C859" s="55"/>
      <c r="D859" s="21" t="s">
        <v>89</v>
      </c>
      <c r="E859" s="23" t="s">
        <v>884</v>
      </c>
      <c r="F859" s="22"/>
      <c r="G859" s="23"/>
      <c r="H859" s="22"/>
      <c r="I859" s="12" t="s">
        <v>884</v>
      </c>
      <c r="J859" s="22"/>
      <c r="K859" s="23"/>
    </row>
    <row r="860" spans="2:12" s="5" customFormat="1">
      <c r="B860" s="58"/>
      <c r="C860" s="54"/>
      <c r="D860" s="28" t="s">
        <v>90</v>
      </c>
      <c r="E860" s="23" t="s">
        <v>884</v>
      </c>
      <c r="F860" s="22"/>
      <c r="G860" s="23" t="s">
        <v>884</v>
      </c>
      <c r="H860" s="22"/>
      <c r="I860" s="12"/>
      <c r="J860" s="22"/>
      <c r="K860" s="23"/>
    </row>
    <row r="861" spans="2:12" ht="13.5" thickBot="1">
      <c r="B861" s="63"/>
      <c r="C861" s="64"/>
      <c r="D861" s="65"/>
      <c r="E861" s="66"/>
      <c r="F861" s="66"/>
      <c r="G861" s="66"/>
      <c r="H861" s="66"/>
      <c r="I861" s="66"/>
      <c r="J861" s="66"/>
      <c r="K861" s="81"/>
      <c r="L861" s="5"/>
    </row>
  </sheetData>
  <customSheetViews>
    <customSheetView guid="{7B098682-BB6D-4010-8C01-F48C7850988D}" fitToPage="1" showAutoFilter="1">
      <pane xSplit="1" ySplit="8" topLeftCell="C9" activePane="bottomRight" state="frozen"/>
      <selection pane="bottomRight" activeCell="G14" sqref="G14"/>
      <pageMargins left="0.17" right="0.17" top="0.15748031496062992" bottom="0.15748031496062992" header="0.15748031496062992" footer="0.15748031496062992"/>
      <printOptions horizontalCentered="1"/>
      <pageSetup paperSize="8" scale="71" fitToHeight="16" orientation="landscape" r:id="rId1"/>
      <headerFooter alignWithMargins="0"/>
      <autoFilter ref="B1:K1"/>
    </customSheetView>
  </customSheetViews>
  <mergeCells count="50">
    <mergeCell ref="B482:D482"/>
    <mergeCell ref="B4:C4"/>
    <mergeCell ref="B473:D473"/>
    <mergeCell ref="B56:D56"/>
    <mergeCell ref="B93:D93"/>
    <mergeCell ref="B5:C5"/>
    <mergeCell ref="B6:C6"/>
    <mergeCell ref="B217:D217"/>
    <mergeCell ref="B293:D293"/>
    <mergeCell ref="B355:D355"/>
    <mergeCell ref="B366:D366"/>
    <mergeCell ref="B418:D418"/>
    <mergeCell ref="B428:D428"/>
    <mergeCell ref="B2:K2"/>
    <mergeCell ref="B180:D180"/>
    <mergeCell ref="B11:D11"/>
    <mergeCell ref="B19:D19"/>
    <mergeCell ref="B44:D44"/>
    <mergeCell ref="B58:D58"/>
    <mergeCell ref="B95:D95"/>
    <mergeCell ref="B110:D110"/>
    <mergeCell ref="D3:K3"/>
    <mergeCell ref="D4:K4"/>
    <mergeCell ref="B9:D9"/>
    <mergeCell ref="B126:D126"/>
    <mergeCell ref="B137:D137"/>
    <mergeCell ref="D5:K5"/>
    <mergeCell ref="D6:K6"/>
    <mergeCell ref="B3:C3"/>
    <mergeCell ref="B143:D143"/>
    <mergeCell ref="B147:D147"/>
    <mergeCell ref="B169:D169"/>
    <mergeCell ref="B380:D380"/>
    <mergeCell ref="B406:D406"/>
    <mergeCell ref="B486:D486"/>
    <mergeCell ref="B669:D669"/>
    <mergeCell ref="B697:D697"/>
    <mergeCell ref="B653:D653"/>
    <mergeCell ref="B667:D667"/>
    <mergeCell ref="B493:D493"/>
    <mergeCell ref="B541:D541"/>
    <mergeCell ref="B578:D578"/>
    <mergeCell ref="B495:D495"/>
    <mergeCell ref="B755:D755"/>
    <mergeCell ref="B520:D520"/>
    <mergeCell ref="B543:D543"/>
    <mergeCell ref="B580:D580"/>
    <mergeCell ref="B621:D621"/>
    <mergeCell ref="B695:D695"/>
    <mergeCell ref="B753:D753"/>
  </mergeCells>
  <conditionalFormatting sqref="E48 G48 K48 G50 K50 G53:G54 I53:I54 K53:K54 E50 E53:E54">
    <cfRule type="expression" dxfId="62" priority="81">
      <formula>$I$46=$I$8</formula>
    </cfRule>
  </conditionalFormatting>
  <conditionalFormatting sqref="E154:E157 G154:G157 K154:K157 E159 G159 K159 E162:E165 G162:G165 K162:K165 E167 G167 K167">
    <cfRule type="expression" dxfId="61" priority="80">
      <formula>$E$149=$E$8</formula>
    </cfRule>
  </conditionalFormatting>
  <conditionalFormatting sqref="E184 G184 K184 E188 G188 K188 K190:K192 E190:E192 G190:G192 I190:I192 K196 E200:E201 G200:G201 I200:I201 K200:K201 K206 K208 G208 E208 K210 E212 G212 I212 K212 E214 G214 K214:K215">
    <cfRule type="expression" dxfId="60" priority="79">
      <formula>$I$182=$I$8</formula>
    </cfRule>
  </conditionalFormatting>
  <conditionalFormatting sqref="E228:E238 G228:G238 K228:K238 E240:E241 G240:G241 K240:K241 K245:K246 K248 I248 G248 E248 E250 G250 K250 K252">
    <cfRule type="expression" dxfId="59" priority="78">
      <formula>$I$225=$I$8</formula>
    </cfRule>
  </conditionalFormatting>
  <conditionalFormatting sqref="E46">
    <cfRule type="expression" dxfId="58" priority="69">
      <formula>G46=$G$8</formula>
    </cfRule>
  </conditionalFormatting>
  <conditionalFormatting sqref="E48">
    <cfRule type="expression" dxfId="57" priority="68">
      <formula>G48=$G$8</formula>
    </cfRule>
  </conditionalFormatting>
  <conditionalFormatting sqref="E50">
    <cfRule type="expression" dxfId="56" priority="67">
      <formula>G50=$G$8</formula>
    </cfRule>
  </conditionalFormatting>
  <conditionalFormatting sqref="E53:E54">
    <cfRule type="expression" dxfId="55" priority="66">
      <formula>G53=$G$8</formula>
    </cfRule>
  </conditionalFormatting>
  <conditionalFormatting sqref="E258 G258 K258 E261:E267 G261:G267 I263:I267 K261:K267">
    <cfRule type="expression" dxfId="54" priority="55">
      <formula>$I$256=$I$8</formula>
    </cfRule>
  </conditionalFormatting>
  <conditionalFormatting sqref="E274:E281 G274:G281 K274:K281 K287 K289 K291 G289 E289">
    <cfRule type="expression" dxfId="53" priority="54">
      <formula>$I$271=$I$8</formula>
    </cfRule>
  </conditionalFormatting>
  <conditionalFormatting sqref="E297 G297 K297 E304 G304 I304 K304 E306:E307 G306:G307 I306:I307 K306:K307 E309:E310 G309:G310 I309:I310 K309:K310 E314 G314 I314 K314 E322 G322 I322 K322 E327:E328 G327:G328 I327:I328 K327:K328 E332 G332 I332 K332 E336:E337 G336:G337 I336:I337 K336:K337 E342:E344 G342:G344 I342:I344 K342:K344 E350 G350 I350 K350">
    <cfRule type="expression" dxfId="52" priority="53">
      <formula>$I$295=$I$8</formula>
    </cfRule>
  </conditionalFormatting>
  <conditionalFormatting sqref="E370 G370 K370 E372 G372 K372 E378 G378 K378 K376">
    <cfRule type="expression" dxfId="51" priority="52">
      <formula>$I$368=$I$8</formula>
    </cfRule>
  </conditionalFormatting>
  <conditionalFormatting sqref="E433:E434 G433:G434 K433:K434 E436 G436 E438 G438 K436 K438 E452 G452 K450 K452 E455:E457 G455:G457 I455:I457 K455:K457 E460:E461 G460:G461 K460:K461 E463 G463 K463 E466:E467 G466:G467 K466:K467 E469 G469 K469 E471 G471 K471">
    <cfRule type="expression" dxfId="50" priority="51">
      <formula>$I$430=$I$8</formula>
    </cfRule>
  </conditionalFormatting>
  <conditionalFormatting sqref="E762:E764 G762:G764 K762:K764 E766 G766 I766 K766 E768 G768 K768 E770 G770 K770 E772 G772 K772 E775 G775 K775 E777 G777 I777 K777 E779 G779 K779 E781 G781 K781 E784:E786 G784:G786 K784:K786 E788 G788 K788 E790 G790 K790 E792 G792 I792 K792 E795:E796 G795:G796 I795:I796 K795:K796">
    <cfRule type="expression" dxfId="49" priority="50">
      <formula>$I$759=$I$8</formula>
    </cfRule>
  </conditionalFormatting>
  <conditionalFormatting sqref="E802 G802 I802 K802 E804 G804 K804 E806 G806 K806 E808 G808 K808 E810 G810 K810 K813 K815 G815 E815 E817 G817 E820:E823 G820:G823 K820:K823 E825 G825 K825 E827 G827 K828:K830 E832 G832 K832 E834 G834 K834 E837:E839 G837:G839 K837:K839 E841 G841 K841 E843 G843 K843 E846:E847 G846:G847 I846:I847 K846:K847">
    <cfRule type="expression" dxfId="48" priority="49">
      <formula>$I$800=$I$8</formula>
    </cfRule>
  </conditionalFormatting>
  <conditionalFormatting sqref="E853 G853 K853 E855 G855 I855 K855 E858:E860 G858:G860 I858:I860 K858:K860">
    <cfRule type="expression" dxfId="47" priority="48">
      <formula>$I$851=$I$8</formula>
    </cfRule>
  </conditionalFormatting>
  <conditionalFormatting sqref="E14:E860">
    <cfRule type="expression" dxfId="46" priority="46">
      <formula>I14=$I$8</formula>
    </cfRule>
    <cfRule type="expression" dxfId="45" priority="47">
      <formula>G14=$G$8</formula>
    </cfRule>
  </conditionalFormatting>
  <conditionalFormatting sqref="G852:G860 G150:G181 G183:G224 G226:G255 G257:G270 G272:G294 G296:G367 G369:G429 G760:G799 G801:G850 G14:G39 G666:G758 G41:G45 G47:G131 G133:G148 G431:G664">
    <cfRule type="expression" dxfId="44" priority="44">
      <formula>I14=$I$8</formula>
    </cfRule>
    <cfRule type="expression" dxfId="43" priority="45">
      <formula>E14=$E$8</formula>
    </cfRule>
  </conditionalFormatting>
  <conditionalFormatting sqref="I35">
    <cfRule type="expression" dxfId="42" priority="42">
      <formula>G35=$G$8</formula>
    </cfRule>
    <cfRule type="expression" dxfId="41" priority="43">
      <formula>E35=$E$8</formula>
    </cfRule>
  </conditionalFormatting>
  <conditionalFormatting sqref="I40">
    <cfRule type="expression" dxfId="40" priority="40">
      <formula>G40=$G$8</formula>
    </cfRule>
    <cfRule type="expression" dxfId="39" priority="41">
      <formula>E40=$E$8</formula>
    </cfRule>
  </conditionalFormatting>
  <conditionalFormatting sqref="I46">
    <cfRule type="expression" dxfId="38" priority="38">
      <formula>G46=$G$8</formula>
    </cfRule>
    <cfRule type="expression" dxfId="37" priority="39">
      <formula>E46=$E$8</formula>
    </cfRule>
  </conditionalFormatting>
  <conditionalFormatting sqref="I53:I54">
    <cfRule type="expression" dxfId="36" priority="36">
      <formula>G53=$G$8</formula>
    </cfRule>
    <cfRule type="expression" dxfId="35" priority="37">
      <formula>E53=$E$8</formula>
    </cfRule>
  </conditionalFormatting>
  <conditionalFormatting sqref="I132">
    <cfRule type="expression" dxfId="34" priority="34">
      <formula>G132=$G$8</formula>
    </cfRule>
    <cfRule type="expression" dxfId="33" priority="35">
      <formula>E132=$E$8</formula>
    </cfRule>
  </conditionalFormatting>
  <conditionalFormatting sqref="I149">
    <cfRule type="expression" dxfId="32" priority="32">
      <formula>G149=$G$8</formula>
    </cfRule>
    <cfRule type="expression" dxfId="31" priority="33">
      <formula>E149=$E$8</formula>
    </cfRule>
  </conditionalFormatting>
  <conditionalFormatting sqref="I178">
    <cfRule type="expression" dxfId="30" priority="30">
      <formula>G178=$G$8</formula>
    </cfRule>
    <cfRule type="expression" dxfId="29" priority="31">
      <formula>E178=$E$8</formula>
    </cfRule>
  </conditionalFormatting>
  <conditionalFormatting sqref="I182">
    <cfRule type="expression" dxfId="28" priority="28">
      <formula>G182=$G$8</formula>
    </cfRule>
    <cfRule type="expression" dxfId="27" priority="29">
      <formula>E182=$E$8</formula>
    </cfRule>
  </conditionalFormatting>
  <conditionalFormatting sqref="I190:I192">
    <cfRule type="expression" dxfId="26" priority="26">
      <formula>G190=$G$8</formula>
    </cfRule>
    <cfRule type="expression" dxfId="25" priority="27">
      <formula>E190=$E$8</formula>
    </cfRule>
  </conditionalFormatting>
  <conditionalFormatting sqref="I200:I201">
    <cfRule type="expression" dxfId="24" priority="24">
      <formula>G200=$G$8</formula>
    </cfRule>
    <cfRule type="expression" dxfId="23" priority="25">
      <formula>E200=$E$8</formula>
    </cfRule>
  </conditionalFormatting>
  <conditionalFormatting sqref="I212">
    <cfRule type="expression" dxfId="22" priority="22">
      <formula>G212=$G$8</formula>
    </cfRule>
    <cfRule type="expression" dxfId="21" priority="23">
      <formula>E212=$E$8</formula>
    </cfRule>
  </conditionalFormatting>
  <conditionalFormatting sqref="I225">
    <cfRule type="expression" dxfId="20" priority="20">
      <formula>G225=$G$8</formula>
    </cfRule>
    <cfRule type="expression" dxfId="19" priority="21">
      <formula>E225=$E$8</formula>
    </cfRule>
  </conditionalFormatting>
  <conditionalFormatting sqref="I248">
    <cfRule type="expression" dxfId="18" priority="18">
      <formula>G248=$G$8</formula>
    </cfRule>
    <cfRule type="expression" dxfId="17" priority="19">
      <formula>E248=$E$8</formula>
    </cfRule>
  </conditionalFormatting>
  <conditionalFormatting sqref="I256 I263:I267 I271 I295 I304 I306:I307 I309:I310 I314">
    <cfRule type="expression" dxfId="16" priority="16">
      <formula>G256=$G$8</formula>
    </cfRule>
    <cfRule type="expression" dxfId="15" priority="17">
      <formula>E256=$E$8</formula>
    </cfRule>
  </conditionalFormatting>
  <conditionalFormatting sqref="I322">
    <cfRule type="expression" dxfId="14" priority="14">
      <formula>G322=$G$8</formula>
    </cfRule>
    <cfRule type="expression" dxfId="13" priority="15">
      <formula>E322=$E$8</formula>
    </cfRule>
  </conditionalFormatting>
  <conditionalFormatting sqref="I327:I328 I332 I336:I337 I342:I344 I350 I368 I410 I412">
    <cfRule type="expression" dxfId="12" priority="12">
      <formula>G327=$G$8</formula>
    </cfRule>
    <cfRule type="expression" dxfId="11" priority="13">
      <formula>E327=$E$8</formula>
    </cfRule>
  </conditionalFormatting>
  <conditionalFormatting sqref="I416 I430 I455:I457 I489:I491 I656:I658">
    <cfRule type="expression" dxfId="10" priority="10">
      <formula>G416=$G$8</formula>
    </cfRule>
    <cfRule type="expression" dxfId="9" priority="11">
      <formula>E416=$E$8</formula>
    </cfRule>
  </conditionalFormatting>
  <conditionalFormatting sqref="I661:I662 I665 I693 I759 I766 I777 I792 I795:I796 I800">
    <cfRule type="expression" dxfId="8" priority="8">
      <formula>G661=$G$8</formula>
    </cfRule>
    <cfRule type="expression" dxfId="7" priority="9">
      <formula>E661=$E$8</formula>
    </cfRule>
  </conditionalFormatting>
  <conditionalFormatting sqref="I802 I846:I847 I851 I855 I858:I860">
    <cfRule type="expression" dxfId="6" priority="6">
      <formula>G802=$G$8</formula>
    </cfRule>
    <cfRule type="expression" dxfId="5" priority="7">
      <formula>E802=$E$8</formula>
    </cfRule>
  </conditionalFormatting>
  <conditionalFormatting sqref="I408">
    <cfRule type="expression" dxfId="4" priority="4">
      <formula>G408=$G$8</formula>
    </cfRule>
    <cfRule type="expression" dxfId="3" priority="5">
      <formula>E408=$E$8</formula>
    </cfRule>
  </conditionalFormatting>
  <conditionalFormatting sqref="I414">
    <cfRule type="expression" dxfId="2" priority="2">
      <formula>G414=$G$8</formula>
    </cfRule>
    <cfRule type="expression" dxfId="1" priority="3">
      <formula>E414=$E$8</formula>
    </cfRule>
  </conditionalFormatting>
  <conditionalFormatting sqref="E134:E135 G134:G135 K134:K135">
    <cfRule type="expression" dxfId="0" priority="1">
      <formula>$I$132=$I$8</formula>
    </cfRule>
  </conditionalFormatting>
  <dataValidations count="837">
    <dataValidation type="list" allowBlank="1" showInputMessage="1" showErrorMessage="1" sqref="E612">
      <formula1>Answers!C876:C877</formula1>
    </dataValidation>
    <dataValidation type="list" allowBlank="1" showInputMessage="1" showErrorMessage="1" sqref="G612">
      <formula1>Answers!E876:E877</formula1>
    </dataValidation>
    <dataValidation type="list" allowBlank="1" showInputMessage="1" showErrorMessage="1" sqref="E609">
      <formula1>Answers!C880:C881</formula1>
    </dataValidation>
    <dataValidation type="list" allowBlank="1" showInputMessage="1" showErrorMessage="1" sqref="G609">
      <formula1>Answers!E880:E881</formula1>
    </dataValidation>
    <dataValidation type="list" allowBlank="1" showInputMessage="1" showErrorMessage="1" sqref="E610">
      <formula1>Answers!C882:C883</formula1>
    </dataValidation>
    <dataValidation type="list" allowBlank="1" showInputMessage="1" showErrorMessage="1" sqref="G610">
      <formula1>Answers!E882:E883</formula1>
    </dataValidation>
    <dataValidation type="list" allowBlank="1" showInputMessage="1" showErrorMessage="1" sqref="E615">
      <formula1>Answers!C886:C887</formula1>
    </dataValidation>
    <dataValidation type="list" allowBlank="1" showInputMessage="1" showErrorMessage="1" sqref="G615">
      <formula1>Answers!E886:E887</formula1>
    </dataValidation>
    <dataValidation type="list" allowBlank="1" showInputMessage="1" showErrorMessage="1" sqref="E616">
      <formula1>Answers!C888:C889</formula1>
    </dataValidation>
    <dataValidation type="list" allowBlank="1" showInputMessage="1" showErrorMessage="1" sqref="G616">
      <formula1>Answers!E888:E889</formula1>
    </dataValidation>
    <dataValidation type="list" allowBlank="1" showInputMessage="1" showErrorMessage="1" sqref="E617">
      <formula1>Answers!C890:C891</formula1>
    </dataValidation>
    <dataValidation type="list" allowBlank="1" showInputMessage="1" showErrorMessage="1" sqref="G617">
      <formula1>Answers!E890:E891</formula1>
    </dataValidation>
    <dataValidation type="list" allowBlank="1" showInputMessage="1" showErrorMessage="1" sqref="E618">
      <formula1>Answers!C892:C893</formula1>
    </dataValidation>
    <dataValidation type="list" allowBlank="1" showInputMessage="1" showErrorMessage="1" sqref="G618">
      <formula1>Answers!E892:E893</formula1>
    </dataValidation>
    <dataValidation type="list" allowBlank="1" showInputMessage="1" showErrorMessage="1" sqref="E624">
      <formula1>Answers!C899:C900</formula1>
    </dataValidation>
    <dataValidation type="list" allowBlank="1" showInputMessage="1" showErrorMessage="1" sqref="G624">
      <formula1>Answers!E899:E900</formula1>
    </dataValidation>
    <dataValidation type="list" allowBlank="1" showInputMessage="1" showErrorMessage="1" sqref="E625">
      <formula1>Answers!C901:C902</formula1>
    </dataValidation>
    <dataValidation type="list" allowBlank="1" showInputMessage="1" showErrorMessage="1" sqref="G625">
      <formula1>Answers!E901:E902</formula1>
    </dataValidation>
    <dataValidation type="list" allowBlank="1" showInputMessage="1" showErrorMessage="1" sqref="E626">
      <formula1>Answers!C903:C904</formula1>
    </dataValidation>
    <dataValidation type="list" allowBlank="1" showInputMessage="1" showErrorMessage="1" sqref="G626">
      <formula1>Answers!E903:E904</formula1>
    </dataValidation>
    <dataValidation type="list" allowBlank="1" showInputMessage="1" showErrorMessage="1" sqref="E629">
      <formula1>Answers!C907:C908</formula1>
    </dataValidation>
    <dataValidation type="list" allowBlank="1" showInputMessage="1" showErrorMessage="1" sqref="G629">
      <formula1>Answers!E907:E908</formula1>
    </dataValidation>
    <dataValidation type="list" allowBlank="1" showInputMessage="1" showErrorMessage="1" sqref="E630">
      <formula1>Answers!C909:C910</formula1>
    </dataValidation>
    <dataValidation type="list" allowBlank="1" showInputMessage="1" showErrorMessage="1" sqref="G630">
      <formula1>Answers!E909:E910</formula1>
    </dataValidation>
    <dataValidation type="list" allowBlank="1" showInputMessage="1" showErrorMessage="1" sqref="E632">
      <formula1>Answers!C912:C913</formula1>
    </dataValidation>
    <dataValidation type="list" allowBlank="1" showInputMessage="1" showErrorMessage="1" sqref="G632">
      <formula1>Answers!E912:E913</formula1>
    </dataValidation>
    <dataValidation type="list" allowBlank="1" showInputMessage="1" showErrorMessage="1" sqref="E634">
      <formula1>Answers!C915:C916</formula1>
    </dataValidation>
    <dataValidation type="list" allowBlank="1" showInputMessage="1" showErrorMessage="1" sqref="G634">
      <formula1>Answers!E915:E916</formula1>
    </dataValidation>
    <dataValidation type="list" allowBlank="1" showInputMessage="1" showErrorMessage="1" sqref="E636">
      <formula1>Answers!C918:C919</formula1>
    </dataValidation>
    <dataValidation type="list" allowBlank="1" showInputMessage="1" showErrorMessage="1" sqref="G636">
      <formula1>Answers!E918:E919</formula1>
    </dataValidation>
    <dataValidation type="list" allowBlank="1" showInputMessage="1" showErrorMessage="1" sqref="E639">
      <formula1>Answers!C922:C923</formula1>
    </dataValidation>
    <dataValidation type="list" allowBlank="1" showInputMessage="1" showErrorMessage="1" sqref="G639">
      <formula1>Answers!E922:E923</formula1>
    </dataValidation>
    <dataValidation type="list" allowBlank="1" showInputMessage="1" showErrorMessage="1" sqref="E640">
      <formula1>Answers!C924:C925</formula1>
    </dataValidation>
    <dataValidation type="list" allowBlank="1" showInputMessage="1" showErrorMessage="1" sqref="G640">
      <formula1>Answers!E924:E925</formula1>
    </dataValidation>
    <dataValidation type="list" allowBlank="1" showInputMessage="1" showErrorMessage="1" sqref="E641">
      <formula1>Answers!C926:C927</formula1>
    </dataValidation>
    <dataValidation type="list" allowBlank="1" showInputMessage="1" showErrorMessage="1" sqref="G641">
      <formula1>Answers!E926:E927</formula1>
    </dataValidation>
    <dataValidation type="list" allowBlank="1" showInputMessage="1" showErrorMessage="1" sqref="E645">
      <formula1>Answers!C931:C932</formula1>
    </dataValidation>
    <dataValidation type="list" allowBlank="1" showInputMessage="1" showErrorMessage="1" sqref="G645">
      <formula1>Answers!E931:E932</formula1>
    </dataValidation>
    <dataValidation type="list" allowBlank="1" showInputMessage="1" showErrorMessage="1" sqref="E646">
      <formula1>Answers!C933:C934</formula1>
    </dataValidation>
    <dataValidation type="list" allowBlank="1" showInputMessage="1" showErrorMessage="1" sqref="G646">
      <formula1>Answers!E933:E934</formula1>
    </dataValidation>
    <dataValidation type="list" allowBlank="1" showInputMessage="1" showErrorMessage="1" sqref="E647">
      <formula1>Answers!C935:C936</formula1>
    </dataValidation>
    <dataValidation type="list" allowBlank="1" showInputMessage="1" showErrorMessage="1" sqref="G647">
      <formula1>Answers!E935:E936</formula1>
    </dataValidation>
    <dataValidation type="list" allowBlank="1" showInputMessage="1" showErrorMessage="1" sqref="E648">
      <formula1>Answers!C937:C938</formula1>
    </dataValidation>
    <dataValidation type="list" allowBlank="1" showInputMessage="1" showErrorMessage="1" sqref="G648">
      <formula1>Answers!E937:E938</formula1>
    </dataValidation>
    <dataValidation type="list" allowBlank="1" showInputMessage="1" showErrorMessage="1" sqref="E649">
      <formula1>Answers!C939:C940</formula1>
    </dataValidation>
    <dataValidation type="list" allowBlank="1" showInputMessage="1" showErrorMessage="1" sqref="G649">
      <formula1>Answers!E939:E940</formula1>
    </dataValidation>
    <dataValidation type="list" allowBlank="1" showInputMessage="1" showErrorMessage="1" sqref="E650">
      <formula1>Answers!C941:C942</formula1>
    </dataValidation>
    <dataValidation type="list" allowBlank="1" showInputMessage="1" showErrorMessage="1" sqref="G650">
      <formula1>Answers!E941:E942</formula1>
    </dataValidation>
    <dataValidation type="list" allowBlank="1" showInputMessage="1" showErrorMessage="1" sqref="E651">
      <formula1>Answers!C943:C944</formula1>
    </dataValidation>
    <dataValidation type="list" allowBlank="1" showInputMessage="1" showErrorMessage="1" sqref="G651">
      <formula1>Answers!E943:E944</formula1>
    </dataValidation>
    <dataValidation type="list" allowBlank="1" showInputMessage="1" showErrorMessage="1" sqref="E656">
      <formula1>Answers!C949:C950</formula1>
    </dataValidation>
    <dataValidation type="list" allowBlank="1" showInputMessage="1" showErrorMessage="1" sqref="G656">
      <formula1>Answers!E949:E950</formula1>
    </dataValidation>
    <dataValidation type="list" allowBlank="1" showInputMessage="1" showErrorMessage="1" sqref="I656">
      <formula1>Answers!G949:G950</formula1>
    </dataValidation>
    <dataValidation type="list" allowBlank="1" showInputMessage="1" showErrorMessage="1" sqref="E657">
      <formula1>Answers!C951:C952</formula1>
    </dataValidation>
    <dataValidation type="list" allowBlank="1" showInputMessage="1" showErrorMessage="1" sqref="G657">
      <formula1>Answers!E951:E952</formula1>
    </dataValidation>
    <dataValidation type="list" allowBlank="1" showInputMessage="1" showErrorMessage="1" sqref="I657">
      <formula1>Answers!G951:G952</formula1>
    </dataValidation>
    <dataValidation type="list" allowBlank="1" showInputMessage="1" showErrorMessage="1" sqref="E658">
      <formula1>Answers!C953:C954</formula1>
    </dataValidation>
    <dataValidation type="list" allowBlank="1" showInputMessage="1" showErrorMessage="1" sqref="G658">
      <formula1>Answers!E953:E954</formula1>
    </dataValidation>
    <dataValidation type="list" allowBlank="1" showInputMessage="1" showErrorMessage="1" sqref="I658">
      <formula1>Answers!G953:G954</formula1>
    </dataValidation>
    <dataValidation type="list" allowBlank="1" showInputMessage="1" showErrorMessage="1" sqref="E661">
      <formula1>Answers!C957:C958</formula1>
    </dataValidation>
    <dataValidation type="list" allowBlank="1" showInputMessage="1" showErrorMessage="1" sqref="G661">
      <formula1>Answers!E957:E958</formula1>
    </dataValidation>
    <dataValidation type="list" allowBlank="1" showInputMessage="1" showErrorMessage="1" sqref="I661">
      <formula1>Answers!G957:G958</formula1>
    </dataValidation>
    <dataValidation type="list" allowBlank="1" showInputMessage="1" showErrorMessage="1" sqref="E662">
      <formula1>Answers!C959:C960</formula1>
    </dataValidation>
    <dataValidation type="list" allowBlank="1" showInputMessage="1" showErrorMessage="1" sqref="G662">
      <formula1>Answers!E959:E960</formula1>
    </dataValidation>
    <dataValidation type="list" allowBlank="1" showInputMessage="1" showErrorMessage="1" sqref="I662">
      <formula1>Answers!G959:G960</formula1>
    </dataValidation>
    <dataValidation type="list" allowBlank="1" showInputMessage="1" showErrorMessage="1" sqref="E665">
      <formula1>Answers!C963:C964</formula1>
    </dataValidation>
    <dataValidation type="list" allowBlank="1" showInputMessage="1" showErrorMessage="1" sqref="I665">
      <formula1>Answers!G963:G964</formula1>
    </dataValidation>
    <dataValidation type="list" allowBlank="1" showInputMessage="1" showErrorMessage="1" sqref="E672">
      <formula1>Answers!C971:C972</formula1>
    </dataValidation>
    <dataValidation type="list" allowBlank="1" showInputMessage="1" showErrorMessage="1" sqref="G672">
      <formula1>Answers!E971:E972</formula1>
    </dataValidation>
    <dataValidation type="list" allowBlank="1" showInputMessage="1" showErrorMessage="1" sqref="E673">
      <formula1>Answers!C973:C974</formula1>
    </dataValidation>
    <dataValidation type="list" allowBlank="1" showInputMessage="1" showErrorMessage="1" sqref="G673">
      <formula1>Answers!E973:E974</formula1>
    </dataValidation>
    <dataValidation type="list" allowBlank="1" showInputMessage="1" showErrorMessage="1" sqref="E674">
      <formula1>Answers!C975:C976</formula1>
    </dataValidation>
    <dataValidation type="list" allowBlank="1" showInputMessage="1" showErrorMessage="1" sqref="G674">
      <formula1>Answers!E975:E976</formula1>
    </dataValidation>
    <dataValidation type="list" allowBlank="1" showInputMessage="1" showErrorMessage="1" sqref="E675">
      <formula1>Answers!C977:C978</formula1>
    </dataValidation>
    <dataValidation type="list" allowBlank="1" showInputMessage="1" showErrorMessage="1" sqref="G675">
      <formula1>Answers!E977:E978</formula1>
    </dataValidation>
    <dataValidation type="list" allowBlank="1" showInputMessage="1" showErrorMessage="1" sqref="E678">
      <formula1>Answers!C981:C982</formula1>
    </dataValidation>
    <dataValidation type="list" allowBlank="1" showInputMessage="1" showErrorMessage="1" sqref="G678">
      <formula1>Answers!E981:E982</formula1>
    </dataValidation>
    <dataValidation type="list" allowBlank="1" showInputMessage="1" showErrorMessage="1" sqref="E681">
      <formula1>Answers!C985:C986</formula1>
    </dataValidation>
    <dataValidation type="list" allowBlank="1" showInputMessage="1" showErrorMessage="1" sqref="G681">
      <formula1>Answers!E985:E986</formula1>
    </dataValidation>
    <dataValidation type="list" allowBlank="1" showInputMessage="1" showErrorMessage="1" sqref="E682">
      <formula1>Answers!C987:C988</formula1>
    </dataValidation>
    <dataValidation type="list" allowBlank="1" showInputMessage="1" showErrorMessage="1" sqref="G682">
      <formula1>Answers!E987:E988</formula1>
    </dataValidation>
    <dataValidation type="list" allowBlank="1" showInputMessage="1" showErrorMessage="1" sqref="E683">
      <formula1>Answers!C989:C990</formula1>
    </dataValidation>
    <dataValidation type="list" allowBlank="1" showInputMessage="1" showErrorMessage="1" sqref="G683">
      <formula1>Answers!E989:E990</formula1>
    </dataValidation>
    <dataValidation type="list" allowBlank="1" showInputMessage="1" showErrorMessage="1" sqref="E684">
      <formula1>Answers!C991:C992</formula1>
    </dataValidation>
    <dataValidation type="list" allowBlank="1" showInputMessage="1" showErrorMessage="1" sqref="G684">
      <formula1>Answers!E991:E992</formula1>
    </dataValidation>
    <dataValidation type="list" allowBlank="1" showInputMessage="1" showErrorMessage="1" sqref="E685">
      <formula1>Answers!C993:C994</formula1>
    </dataValidation>
    <dataValidation type="list" allowBlank="1" showInputMessage="1" showErrorMessage="1" sqref="G685">
      <formula1>Answers!E993:E994</formula1>
    </dataValidation>
    <dataValidation type="list" allowBlank="1" showInputMessage="1" showErrorMessage="1" sqref="E686">
      <formula1>Answers!C995:C996</formula1>
    </dataValidation>
    <dataValidation type="list" allowBlank="1" showInputMessage="1" showErrorMessage="1" sqref="G686">
      <formula1>Answers!E995:E996</formula1>
    </dataValidation>
    <dataValidation type="list" allowBlank="1" showInputMessage="1" showErrorMessage="1" sqref="E687">
      <formula1>Answers!C997:C998</formula1>
    </dataValidation>
    <dataValidation type="list" allowBlank="1" showInputMessage="1" showErrorMessage="1" sqref="G687">
      <formula1>Answers!E997:E998</formula1>
    </dataValidation>
    <dataValidation type="list" allowBlank="1" showInputMessage="1" showErrorMessage="1" sqref="E688">
      <formula1>Answers!C999:C1000</formula1>
    </dataValidation>
    <dataValidation type="list" allowBlank="1" showInputMessage="1" showErrorMessage="1" sqref="G688">
      <formula1>Answers!E999:E1000</formula1>
    </dataValidation>
    <dataValidation type="list" allowBlank="1" showInputMessage="1" showErrorMessage="1" sqref="E691">
      <formula1>Answers!C1003:C1004</formula1>
    </dataValidation>
    <dataValidation type="list" allowBlank="1" showInputMessage="1" showErrorMessage="1" sqref="G691">
      <formula1>Answers!E1003:E1004</formula1>
    </dataValidation>
    <dataValidation type="list" allowBlank="1" showInputMessage="1" showErrorMessage="1" sqref="E693">
      <formula1>Answers!C1006:C1007</formula1>
    </dataValidation>
    <dataValidation type="list" allowBlank="1" showInputMessage="1" showErrorMessage="1" sqref="G693">
      <formula1>Answers!E1006:E1007</formula1>
    </dataValidation>
    <dataValidation type="list" allowBlank="1" showInputMessage="1" showErrorMessage="1" sqref="I693">
      <formula1>Answers!G1006:G1007</formula1>
    </dataValidation>
    <dataValidation type="list" allowBlank="1" showInputMessage="1" showErrorMessage="1" sqref="E699">
      <formula1>Answers!C1013:C1014</formula1>
    </dataValidation>
    <dataValidation type="list" allowBlank="1" showInputMessage="1" showErrorMessage="1" sqref="G699">
      <formula1>Answers!E1013:E1014</formula1>
    </dataValidation>
    <dataValidation type="list" allowBlank="1" showInputMessage="1" showErrorMessage="1" sqref="E701">
      <formula1>Answers!C1016:C1017</formula1>
    </dataValidation>
    <dataValidation type="list" allowBlank="1" showInputMessage="1" showErrorMessage="1" sqref="G701">
      <formula1>Answers!E1016:E1017</formula1>
    </dataValidation>
    <dataValidation type="list" allowBlank="1" showInputMessage="1" showErrorMessage="1" sqref="E704">
      <formula1>Answers!C1020:C1021</formula1>
    </dataValidation>
    <dataValidation type="list" allowBlank="1" showInputMessage="1" showErrorMessage="1" sqref="G704">
      <formula1>Answers!E1020:E1021</formula1>
    </dataValidation>
    <dataValidation type="list" allowBlank="1" showInputMessage="1" showErrorMessage="1" sqref="E705">
      <formula1>Answers!C1022:C1023</formula1>
    </dataValidation>
    <dataValidation type="list" allowBlank="1" showInputMessage="1" showErrorMessage="1" sqref="G705">
      <formula1>Answers!E1022:E1023</formula1>
    </dataValidation>
    <dataValidation type="list" allowBlank="1" showInputMessage="1" showErrorMessage="1" sqref="E706">
      <formula1>Answers!C1024:C1025</formula1>
    </dataValidation>
    <dataValidation type="list" allowBlank="1" showInputMessage="1" showErrorMessage="1" sqref="G706">
      <formula1>Answers!E1024:E1025</formula1>
    </dataValidation>
    <dataValidation type="list" allowBlank="1" showInputMessage="1" showErrorMessage="1" sqref="E707">
      <formula1>Answers!C1026:C1027</formula1>
    </dataValidation>
    <dataValidation type="list" allowBlank="1" showInputMessage="1" showErrorMessage="1" sqref="G707">
      <formula1>Answers!E1026:E1027</formula1>
    </dataValidation>
    <dataValidation type="list" allowBlank="1" showInputMessage="1" showErrorMessage="1" sqref="E709">
      <formula1>Answers!C1029:C1030</formula1>
    </dataValidation>
    <dataValidation type="list" allowBlank="1" showInputMessage="1" showErrorMessage="1" sqref="G709">
      <formula1>Answers!E1029:E1030</formula1>
    </dataValidation>
    <dataValidation type="list" allowBlank="1" showInputMessage="1" showErrorMessage="1" sqref="E712">
      <formula1>Answers!C1033:C1034</formula1>
    </dataValidation>
    <dataValidation type="list" allowBlank="1" showInputMessage="1" showErrorMessage="1" sqref="G712">
      <formula1>Answers!E1033:E1034</formula1>
    </dataValidation>
    <dataValidation type="list" allowBlank="1" showInputMessage="1" showErrorMessage="1" sqref="E713">
      <formula1>Answers!C1035:C1036</formula1>
    </dataValidation>
    <dataValidation type="list" allowBlank="1" showInputMessage="1" showErrorMessage="1" sqref="G713">
      <formula1>Answers!E1035:E1036</formula1>
    </dataValidation>
    <dataValidation type="list" allowBlank="1" showInputMessage="1" showErrorMessage="1" sqref="E715">
      <formula1>Answers!C1038:C1039</formula1>
    </dataValidation>
    <dataValidation type="list" allowBlank="1" showInputMessage="1" showErrorMessage="1" sqref="G715">
      <formula1>Answers!E1038:E1039</formula1>
    </dataValidation>
    <dataValidation type="list" allowBlank="1" showInputMessage="1" showErrorMessage="1" sqref="E718">
      <formula1>Answers!C1042:C1043</formula1>
    </dataValidation>
    <dataValidation type="list" allowBlank="1" showInputMessage="1" showErrorMessage="1" sqref="G718">
      <formula1>Answers!E1042:E1043</formula1>
    </dataValidation>
    <dataValidation type="list" allowBlank="1" showInputMessage="1" showErrorMessage="1" sqref="E719">
      <formula1>Answers!C1044:C1045</formula1>
    </dataValidation>
    <dataValidation type="list" allowBlank="1" showInputMessage="1" showErrorMessage="1" sqref="G719">
      <formula1>Answers!E1044:E1045</formula1>
    </dataValidation>
    <dataValidation type="list" allowBlank="1" showInputMessage="1" showErrorMessage="1" sqref="E720">
      <formula1>Answers!C1046:C1047</formula1>
    </dataValidation>
    <dataValidation type="list" allowBlank="1" showInputMessage="1" showErrorMessage="1" sqref="G720">
      <formula1>Answers!E1046:E1047</formula1>
    </dataValidation>
    <dataValidation type="list" allowBlank="1" showInputMessage="1" showErrorMessage="1" sqref="E722">
      <formula1>Answers!C1049:C1050</formula1>
    </dataValidation>
    <dataValidation type="list" allowBlank="1" showInputMessage="1" showErrorMessage="1" sqref="G722">
      <formula1>Answers!E1049:E1050</formula1>
    </dataValidation>
    <dataValidation type="list" allowBlank="1" showInputMessage="1" showErrorMessage="1" sqref="E724">
      <formula1>Answers!C1052:C1053</formula1>
    </dataValidation>
    <dataValidation type="list" allowBlank="1" showInputMessage="1" showErrorMessage="1" sqref="G724">
      <formula1>Answers!E1052:E1053</formula1>
    </dataValidation>
    <dataValidation type="list" allowBlank="1" showInputMessage="1" showErrorMessage="1" sqref="E725">
      <formula1>Answers!C1054:C1055</formula1>
    </dataValidation>
    <dataValidation type="list" allowBlank="1" showInputMessage="1" showErrorMessage="1" sqref="G725">
      <formula1>Answers!E1054:E1055</formula1>
    </dataValidation>
    <dataValidation type="list" allowBlank="1" showInputMessage="1" showErrorMessage="1" sqref="E727">
      <formula1>Answers!C1057:C1058</formula1>
    </dataValidation>
    <dataValidation type="list" allowBlank="1" showInputMessage="1" showErrorMessage="1" sqref="G727">
      <formula1>Answers!E1057:E1058</formula1>
    </dataValidation>
    <dataValidation type="list" allowBlank="1" showInputMessage="1" showErrorMessage="1" sqref="E730">
      <formula1>Answers!C1061:C1062</formula1>
    </dataValidation>
    <dataValidation type="list" allowBlank="1" showInputMessage="1" showErrorMessage="1" sqref="G730">
      <formula1>Answers!E1061:E1062</formula1>
    </dataValidation>
    <dataValidation type="list" allowBlank="1" showInputMessage="1" showErrorMessage="1" sqref="E731">
      <formula1>Answers!C1063:C1064</formula1>
    </dataValidation>
    <dataValidation type="list" allowBlank="1" showInputMessage="1" showErrorMessage="1" sqref="G731">
      <formula1>Answers!E1063:E1064</formula1>
    </dataValidation>
    <dataValidation type="list" allowBlank="1" showInputMessage="1" showErrorMessage="1" sqref="E733">
      <formula1>Answers!C1066:C1067</formula1>
    </dataValidation>
    <dataValidation type="list" allowBlank="1" showInputMessage="1" showErrorMessage="1" sqref="G733">
      <formula1>Answers!E1066:E1067</formula1>
    </dataValidation>
    <dataValidation type="list" allowBlank="1" showInputMessage="1" showErrorMessage="1" sqref="E736">
      <formula1>Answers!C1070:C1071</formula1>
    </dataValidation>
    <dataValidation type="list" allowBlank="1" showInputMessage="1" showErrorMessage="1" sqref="G736">
      <formula1>Answers!E1070:E1071</formula1>
    </dataValidation>
    <dataValidation type="list" allowBlank="1" showInputMessage="1" showErrorMessage="1" sqref="E737">
      <formula1>Answers!C1072:C1073</formula1>
    </dataValidation>
    <dataValidation type="list" allowBlank="1" showInputMessage="1" showErrorMessage="1" sqref="G737">
      <formula1>Answers!E1072:E1073</formula1>
    </dataValidation>
    <dataValidation type="list" allowBlank="1" showInputMessage="1" showErrorMessage="1" sqref="E739">
      <formula1>Answers!C1075:C1076</formula1>
    </dataValidation>
    <dataValidation type="list" allowBlank="1" showInputMessage="1" showErrorMessage="1" sqref="G739">
      <formula1>Answers!E1075:E1076</formula1>
    </dataValidation>
    <dataValidation type="list" allowBlank="1" showInputMessage="1" showErrorMessage="1" sqref="E742">
      <formula1>Answers!C1079:C1080</formula1>
    </dataValidation>
    <dataValidation type="list" allowBlank="1" showInputMessage="1" showErrorMessage="1" sqref="G742">
      <formula1>Answers!E1079:E1080</formula1>
    </dataValidation>
    <dataValidation type="list" allowBlank="1" showInputMessage="1" showErrorMessage="1" sqref="E743">
      <formula1>Answers!C1081:C1082</formula1>
    </dataValidation>
    <dataValidation type="list" allowBlank="1" showInputMessage="1" showErrorMessage="1" sqref="G743">
      <formula1>Answers!E1081:E1082</formula1>
    </dataValidation>
    <dataValidation type="list" allowBlank="1" showInputMessage="1" showErrorMessage="1" sqref="E744">
      <formula1>Answers!C1083:C1084</formula1>
    </dataValidation>
    <dataValidation type="list" allowBlank="1" showInputMessage="1" showErrorMessage="1" sqref="G744">
      <formula1>Answers!E1083:E1084</formula1>
    </dataValidation>
    <dataValidation type="list" allowBlank="1" showInputMessage="1" showErrorMessage="1" sqref="E747">
      <formula1>Answers!C1087:C1088</formula1>
    </dataValidation>
    <dataValidation type="list" allowBlank="1" showInputMessage="1" showErrorMessage="1" sqref="G747">
      <formula1>Answers!E1087:E1088</formula1>
    </dataValidation>
    <dataValidation type="list" allowBlank="1" showInputMessage="1" showErrorMessage="1" sqref="E748">
      <formula1>Answers!C1089:C1090</formula1>
    </dataValidation>
    <dataValidation type="list" allowBlank="1" showInputMessage="1" showErrorMessage="1" sqref="G748">
      <formula1>Answers!E1089:E1090</formula1>
    </dataValidation>
    <dataValidation type="list" allowBlank="1" showInputMessage="1" showErrorMessage="1" sqref="E749">
      <formula1>Answers!C1091:C1092</formula1>
    </dataValidation>
    <dataValidation type="list" allowBlank="1" showInputMessage="1" showErrorMessage="1" sqref="G749">
      <formula1>Answers!E1091:E1092</formula1>
    </dataValidation>
    <dataValidation type="list" allowBlank="1" showInputMessage="1" showErrorMessage="1" sqref="E750">
      <formula1>Answers!C1093:C1094</formula1>
    </dataValidation>
    <dataValidation type="list" allowBlank="1" showInputMessage="1" showErrorMessage="1" sqref="G750">
      <formula1>Answers!E1093:E1094</formula1>
    </dataValidation>
    <dataValidation type="list" allowBlank="1" showInputMessage="1" showErrorMessage="1" sqref="E751">
      <formula1>Answers!C1095:C1096</formula1>
    </dataValidation>
    <dataValidation type="list" allowBlank="1" showInputMessage="1" showErrorMessage="1" sqref="G751">
      <formula1>Answers!E1095:E1096</formula1>
    </dataValidation>
    <dataValidation type="list" allowBlank="1" showInputMessage="1" showErrorMessage="1" sqref="E759">
      <formula1>Answers!C1104:C1105</formula1>
    </dataValidation>
    <dataValidation type="list" allowBlank="1" showInputMessage="1" showErrorMessage="1" sqref="I759">
      <formula1>Answers!G1104:G1105</formula1>
    </dataValidation>
    <dataValidation type="list" allowBlank="1" showInputMessage="1" showErrorMessage="1" sqref="E762">
      <formula1>Answers!C1108:C1109</formula1>
    </dataValidation>
    <dataValidation type="list" allowBlank="1" showInputMessage="1" showErrorMessage="1" sqref="G762">
      <formula1>Answers!E1108:E1109</formula1>
    </dataValidation>
    <dataValidation type="list" allowBlank="1" showInputMessage="1" showErrorMessage="1" sqref="E763">
      <formula1>Answers!C1110:C1111</formula1>
    </dataValidation>
    <dataValidation type="list" allowBlank="1" showInputMessage="1" showErrorMessage="1" sqref="E764">
      <formula1>Answers!C1112:C1113</formula1>
    </dataValidation>
    <dataValidation type="list" allowBlank="1" showInputMessage="1" showErrorMessage="1" sqref="G764">
      <formula1>Answers!E1112:E1113</formula1>
    </dataValidation>
    <dataValidation type="list" allowBlank="1" showInputMessage="1" showErrorMessage="1" sqref="E766">
      <formula1>Answers!C1115:C1116</formula1>
    </dataValidation>
    <dataValidation type="list" allowBlank="1" showInputMessage="1" showErrorMessage="1" sqref="G766">
      <formula1>Answers!E1115:E1116</formula1>
    </dataValidation>
    <dataValidation type="list" allowBlank="1" showInputMessage="1" showErrorMessage="1" sqref="I766">
      <formula1>Answers!G1115:G1116</formula1>
    </dataValidation>
    <dataValidation type="list" allowBlank="1" showInputMessage="1" showErrorMessage="1" sqref="E768">
      <formula1>Answers!C1118:C1119</formula1>
    </dataValidation>
    <dataValidation type="list" allowBlank="1" showInputMessage="1" showErrorMessage="1" sqref="G768">
      <formula1>Answers!E1118:E1119</formula1>
    </dataValidation>
    <dataValidation type="list" allowBlank="1" showInputMessage="1" showErrorMessage="1" sqref="E770">
      <formula1>Answers!C1121:C1122</formula1>
    </dataValidation>
    <dataValidation type="list" allowBlank="1" showInputMessage="1" showErrorMessage="1" sqref="G770">
      <formula1>Answers!E1121:E1122</formula1>
    </dataValidation>
    <dataValidation type="list" allowBlank="1" showInputMessage="1" showErrorMessage="1" sqref="E772">
      <formula1>Answers!C1124:C1125</formula1>
    </dataValidation>
    <dataValidation type="list" allowBlank="1" showInputMessage="1" showErrorMessage="1" sqref="G772">
      <formula1>Answers!E1124:E1125</formula1>
    </dataValidation>
    <dataValidation type="list" allowBlank="1" showInputMessage="1" showErrorMessage="1" sqref="E775">
      <formula1>Answers!C1128:C1129</formula1>
    </dataValidation>
    <dataValidation type="list" allowBlank="1" showInputMessage="1" showErrorMessage="1" sqref="G775">
      <formula1>Answers!E1128:E1129</formula1>
    </dataValidation>
    <dataValidation type="list" allowBlank="1" showInputMessage="1" showErrorMessage="1" sqref="E777">
      <formula1>Answers!C1131:C1132</formula1>
    </dataValidation>
    <dataValidation type="list" allowBlank="1" showInputMessage="1" showErrorMessage="1" sqref="G777">
      <formula1>Answers!E1131:E1132</formula1>
    </dataValidation>
    <dataValidation type="list" allowBlank="1" showInputMessage="1" showErrorMessage="1" sqref="I777">
      <formula1>Answers!G1131:G1132</formula1>
    </dataValidation>
    <dataValidation type="list" allowBlank="1" showInputMessage="1" showErrorMessage="1" sqref="E779">
      <formula1>Answers!C1134:C1135</formula1>
    </dataValidation>
    <dataValidation type="list" allowBlank="1" showInputMessage="1" showErrorMessage="1" sqref="G779">
      <formula1>Answers!E1134:E1135</formula1>
    </dataValidation>
    <dataValidation type="list" allowBlank="1" showInputMessage="1" showErrorMessage="1" sqref="E781">
      <formula1>Answers!C1137:C1138</formula1>
    </dataValidation>
    <dataValidation type="list" allowBlank="1" showInputMessage="1" showErrorMessage="1" sqref="G781">
      <formula1>Answers!E1137:E1138</formula1>
    </dataValidation>
    <dataValidation type="list" allowBlank="1" showInputMessage="1" showErrorMessage="1" sqref="E784">
      <formula1>Answers!C1141:C1142</formula1>
    </dataValidation>
    <dataValidation type="list" allowBlank="1" showInputMessage="1" showErrorMessage="1" sqref="G784">
      <formula1>Answers!E1141:E1142</formula1>
    </dataValidation>
    <dataValidation type="list" allowBlank="1" showInputMessage="1" showErrorMessage="1" sqref="E785">
      <formula1>Answers!C1143:C1144</formula1>
    </dataValidation>
    <dataValidation type="list" allowBlank="1" showInputMessage="1" showErrorMessage="1" sqref="G785">
      <formula1>Answers!E1143:E1144</formula1>
    </dataValidation>
    <dataValidation type="list" allowBlank="1" showInputMessage="1" showErrorMessage="1" sqref="E786">
      <formula1>Answers!C1145:C1146</formula1>
    </dataValidation>
    <dataValidation type="list" allowBlank="1" showInputMessage="1" showErrorMessage="1" sqref="G786">
      <formula1>Answers!E1145:E1146</formula1>
    </dataValidation>
    <dataValidation type="list" allowBlank="1" showInputMessage="1" showErrorMessage="1" sqref="E788">
      <formula1>Answers!C1148:C1149</formula1>
    </dataValidation>
    <dataValidation type="list" allowBlank="1" showInputMessage="1" showErrorMessage="1" sqref="G788">
      <formula1>Answers!E1148:E1149</formula1>
    </dataValidation>
    <dataValidation type="list" allowBlank="1" showInputMessage="1" showErrorMessage="1" sqref="E790">
      <formula1>Answers!C1151:C1152</formula1>
    </dataValidation>
    <dataValidation type="list" allowBlank="1" showInputMessage="1" showErrorMessage="1" sqref="G790">
      <formula1>Answers!E1151:E1152</formula1>
    </dataValidation>
    <dataValidation type="list" allowBlank="1" showInputMessage="1" showErrorMessage="1" sqref="E792">
      <formula1>Answers!C1154:C1155</formula1>
    </dataValidation>
    <dataValidation type="list" allowBlank="1" showInputMessage="1" showErrorMessage="1" sqref="G792">
      <formula1>Answers!E1154:E1155</formula1>
    </dataValidation>
    <dataValidation type="list" allowBlank="1" showInputMessage="1" showErrorMessage="1" sqref="I792">
      <formula1>Answers!G1154:G1155</formula1>
    </dataValidation>
    <dataValidation type="list" allowBlank="1" showInputMessage="1" showErrorMessage="1" sqref="E795">
      <formula1>Answers!C1158:C1159</formula1>
    </dataValidation>
    <dataValidation type="list" allowBlank="1" showInputMessage="1" showErrorMessage="1" sqref="G795">
      <formula1>Answers!E1158:E1159</formula1>
    </dataValidation>
    <dataValidation type="list" allowBlank="1" showInputMessage="1" showErrorMessage="1" sqref="I795">
      <formula1>Answers!G1158:G1159</formula1>
    </dataValidation>
    <dataValidation type="list" allowBlank="1" showInputMessage="1" showErrorMessage="1" sqref="E796">
      <formula1>Answers!C1160:C1161</formula1>
    </dataValidation>
    <dataValidation type="list" allowBlank="1" showInputMessage="1" showErrorMessage="1" sqref="G796">
      <formula1>Answers!E1160:E1161</formula1>
    </dataValidation>
    <dataValidation type="list" allowBlank="1" showInputMessage="1" showErrorMessage="1" sqref="I796">
      <formula1>Answers!G1160:G1161</formula1>
    </dataValidation>
    <dataValidation type="list" allowBlank="1" showInputMessage="1" showErrorMessage="1" sqref="E800">
      <formula1>Answers!C1165:C1166</formula1>
    </dataValidation>
    <dataValidation type="list" allowBlank="1" showInputMessage="1" showErrorMessage="1" sqref="I800">
      <formula1>Answers!G1165:G1166</formula1>
    </dataValidation>
    <dataValidation type="list" allowBlank="1" showInputMessage="1" showErrorMessage="1" sqref="E802">
      <formula1>Answers!C1168:C1169</formula1>
    </dataValidation>
    <dataValidation type="list" allowBlank="1" showInputMessage="1" showErrorMessage="1" sqref="G802">
      <formula1>Answers!E1168:E1169</formula1>
    </dataValidation>
    <dataValidation type="list" allowBlank="1" showInputMessage="1" showErrorMessage="1" sqref="I802">
      <formula1>Answers!G1168:G1169</formula1>
    </dataValidation>
    <dataValidation type="list" allowBlank="1" showInputMessage="1" showErrorMessage="1" sqref="E804">
      <formula1>Answers!C1171:C1172</formula1>
    </dataValidation>
    <dataValidation type="list" allowBlank="1" showInputMessage="1" showErrorMessage="1" sqref="G804">
      <formula1>Answers!E1171:E1172</formula1>
    </dataValidation>
    <dataValidation type="list" allowBlank="1" showInputMessage="1" showErrorMessage="1" sqref="E806">
      <formula1>Answers!C1174:C1175</formula1>
    </dataValidation>
    <dataValidation type="list" allowBlank="1" showInputMessage="1" showErrorMessage="1" sqref="G806">
      <formula1>Answers!E1174:E1175</formula1>
    </dataValidation>
    <dataValidation type="list" allowBlank="1" showInputMessage="1" showErrorMessage="1" sqref="E808">
      <formula1>Answers!C1177:C1178</formula1>
    </dataValidation>
    <dataValidation type="list" allowBlank="1" showInputMessage="1" showErrorMessage="1" sqref="G808">
      <formula1>Answers!E1177:E1178</formula1>
    </dataValidation>
    <dataValidation type="list" allowBlank="1" showInputMessage="1" showErrorMessage="1" sqref="E810">
      <formula1>Answers!C1180:C1181</formula1>
    </dataValidation>
    <dataValidation type="list" allowBlank="1" showInputMessage="1" showErrorMessage="1" sqref="G810">
      <formula1>Answers!E1180:E1181</formula1>
    </dataValidation>
    <dataValidation type="list" allowBlank="1" showInputMessage="1" showErrorMessage="1" sqref="E815">
      <formula1>Answers!C1186:C1187</formula1>
    </dataValidation>
    <dataValidation type="list" allowBlank="1" showInputMessage="1" showErrorMessage="1" sqref="G815">
      <formula1>Answers!E1186:E1187</formula1>
    </dataValidation>
    <dataValidation type="list" allowBlank="1" showInputMessage="1" showErrorMessage="1" sqref="E817">
      <formula1>Answers!C1189:C1190</formula1>
    </dataValidation>
    <dataValidation type="list" allowBlank="1" showInputMessage="1" showErrorMessage="1" sqref="G817">
      <formula1>Answers!E1189:E1190</formula1>
    </dataValidation>
    <dataValidation type="list" allowBlank="1" showInputMessage="1" showErrorMessage="1" sqref="E820">
      <formula1>Answers!C1193:C1194</formula1>
    </dataValidation>
    <dataValidation type="list" allowBlank="1" showInputMessage="1" showErrorMessage="1" sqref="G820">
      <formula1>Answers!E1193:E1194</formula1>
    </dataValidation>
    <dataValidation type="list" allowBlank="1" showInputMessage="1" showErrorMessage="1" sqref="E821">
      <formula1>Answers!C1195:C1196</formula1>
    </dataValidation>
    <dataValidation type="list" allowBlank="1" showInputMessage="1" showErrorMessage="1" sqref="G821">
      <formula1>Answers!E1195:E1196</formula1>
    </dataValidation>
    <dataValidation type="list" allowBlank="1" showInputMessage="1" showErrorMessage="1" sqref="E822">
      <formula1>Answers!C1197:C1198</formula1>
    </dataValidation>
    <dataValidation type="list" allowBlank="1" showInputMessage="1" showErrorMessage="1" sqref="G822">
      <formula1>Answers!E1197:E1198</formula1>
    </dataValidation>
    <dataValidation type="list" allowBlank="1" showInputMessage="1" showErrorMessage="1" sqref="E823">
      <formula1>Answers!C1199:C1200</formula1>
    </dataValidation>
    <dataValidation type="list" allowBlank="1" showInputMessage="1" showErrorMessage="1" sqref="G823">
      <formula1>Answers!E1199:E1200</formula1>
    </dataValidation>
    <dataValidation type="list" allowBlank="1" showInputMessage="1" showErrorMessage="1" sqref="E825">
      <formula1>Answers!C1202:C1203</formula1>
    </dataValidation>
    <dataValidation type="list" allowBlank="1" showInputMessage="1" showErrorMessage="1" sqref="G825">
      <formula1>Answers!E1202:E1203</formula1>
    </dataValidation>
    <dataValidation type="list" allowBlank="1" showInputMessage="1" showErrorMessage="1" sqref="E827">
      <formula1>Answers!C1205:C1206</formula1>
    </dataValidation>
    <dataValidation type="list" allowBlank="1" showInputMessage="1" showErrorMessage="1" sqref="G827">
      <formula1>Answers!E1205:E1206</formula1>
    </dataValidation>
    <dataValidation type="list" allowBlank="1" showInputMessage="1" showErrorMessage="1" sqref="E832">
      <formula1>Answers!C1211:C1212</formula1>
    </dataValidation>
    <dataValidation type="list" allowBlank="1" showInputMessage="1" showErrorMessage="1" sqref="G832">
      <formula1>Answers!E1211:E1212</formula1>
    </dataValidation>
    <dataValidation type="list" allowBlank="1" showInputMessage="1" showErrorMessage="1" sqref="E834">
      <formula1>Answers!C1214:C1215</formula1>
    </dataValidation>
    <dataValidation type="list" allowBlank="1" showInputMessage="1" showErrorMessage="1" sqref="G834">
      <formula1>Answers!E1214:E1215</formula1>
    </dataValidation>
    <dataValidation type="list" allowBlank="1" showInputMessage="1" showErrorMessage="1" sqref="E837">
      <formula1>Answers!C1218:C1219</formula1>
    </dataValidation>
    <dataValidation type="list" allowBlank="1" showInputMessage="1" showErrorMessage="1" sqref="G837">
      <formula1>Answers!E1218:E1219</formula1>
    </dataValidation>
    <dataValidation type="list" allowBlank="1" showInputMessage="1" showErrorMessage="1" sqref="E838">
      <formula1>Answers!C1220:C1221</formula1>
    </dataValidation>
    <dataValidation type="list" allowBlank="1" showInputMessage="1" showErrorMessage="1" sqref="G838">
      <formula1>Answers!E1220:E1221</formula1>
    </dataValidation>
    <dataValidation type="list" allowBlank="1" showInputMessage="1" showErrorMessage="1" sqref="E839">
      <formula1>Answers!C1222:C1223</formula1>
    </dataValidation>
    <dataValidation type="list" allowBlank="1" showInputMessage="1" showErrorMessage="1" sqref="G839">
      <formula1>Answers!E1222:E1223</formula1>
    </dataValidation>
    <dataValidation type="list" allowBlank="1" showInputMessage="1" showErrorMessage="1" sqref="E841">
      <formula1>Answers!C1225:C1226</formula1>
    </dataValidation>
    <dataValidation type="list" allowBlank="1" showInputMessage="1" showErrorMessage="1" sqref="G841">
      <formula1>Answers!E1225:E1226</formula1>
    </dataValidation>
    <dataValidation type="list" allowBlank="1" showInputMessage="1" showErrorMessage="1" sqref="E843">
      <formula1>Answers!C1228:C1229</formula1>
    </dataValidation>
    <dataValidation type="list" allowBlank="1" showInputMessage="1" showErrorMessage="1" sqref="G843">
      <formula1>Answers!E1228:E1229</formula1>
    </dataValidation>
    <dataValidation type="list" allowBlank="1" showInputMessage="1" showErrorMessage="1" sqref="E846">
      <formula1>Answers!C1232:C1233</formula1>
    </dataValidation>
    <dataValidation type="list" allowBlank="1" showInputMessage="1" showErrorMessage="1" sqref="G846">
      <formula1>Answers!E1232:E1233</formula1>
    </dataValidation>
    <dataValidation type="list" allowBlank="1" showInputMessage="1" showErrorMessage="1" sqref="I846">
      <formula1>Answers!G1232:G1233</formula1>
    </dataValidation>
    <dataValidation type="list" allowBlank="1" showInputMessage="1" showErrorMessage="1" sqref="E847">
      <formula1>Answers!C1234:C1235</formula1>
    </dataValidation>
    <dataValidation type="list" allowBlank="1" showInputMessage="1" showErrorMessage="1" sqref="G847">
      <formula1>Answers!E1234:E1235</formula1>
    </dataValidation>
    <dataValidation type="list" allowBlank="1" showInputMessage="1" showErrorMessage="1" sqref="I847">
      <formula1>Answers!G1234:G1235</formula1>
    </dataValidation>
    <dataValidation type="list" allowBlank="1" showInputMessage="1" showErrorMessage="1" sqref="E851">
      <formula1>Answers!C1239:C1240</formula1>
    </dataValidation>
    <dataValidation type="list" allowBlank="1" showInputMessage="1" showErrorMessage="1" sqref="I851">
      <formula1>Answers!G1239:G1240</formula1>
    </dataValidation>
    <dataValidation type="list" allowBlank="1" showInputMessage="1" showErrorMessage="1" sqref="E853">
      <formula1>Answers!C1242:C1243</formula1>
    </dataValidation>
    <dataValidation type="list" allowBlank="1" showInputMessage="1" showErrorMessage="1" sqref="G853">
      <formula1>Answers!E1242:E1243</formula1>
    </dataValidation>
    <dataValidation type="list" allowBlank="1" showInputMessage="1" showErrorMessage="1" sqref="E855">
      <formula1>Answers!C1245:C1246</formula1>
    </dataValidation>
    <dataValidation type="list" allowBlank="1" showInputMessage="1" showErrorMessage="1" sqref="G855">
      <formula1>Answers!E1245:E1246</formula1>
    </dataValidation>
    <dataValidation type="list" allowBlank="1" showInputMessage="1" showErrorMessage="1" sqref="I855">
      <formula1>Answers!G1245:G1246</formula1>
    </dataValidation>
    <dataValidation type="list" allowBlank="1" showInputMessage="1" showErrorMessage="1" sqref="E858">
      <formula1>Answers!C1249:C1250</formula1>
    </dataValidation>
    <dataValidation type="list" allowBlank="1" showInputMessage="1" showErrorMessage="1" sqref="G858">
      <formula1>Answers!E1249:E1250</formula1>
    </dataValidation>
    <dataValidation type="list" allowBlank="1" showInputMessage="1" showErrorMessage="1" sqref="I858">
      <formula1>Answers!G1249:G1250</formula1>
    </dataValidation>
    <dataValidation type="list" allowBlank="1" showInputMessage="1" showErrorMessage="1" sqref="E859">
      <formula1>Answers!C1251:C1252</formula1>
    </dataValidation>
    <dataValidation type="list" allowBlank="1" showInputMessage="1" showErrorMessage="1" sqref="G859">
      <formula1>Answers!E1251:E1252</formula1>
    </dataValidation>
    <dataValidation type="list" allowBlank="1" showInputMessage="1" showErrorMessage="1" sqref="I859">
      <formula1>Answers!G1251:G1252</formula1>
    </dataValidation>
    <dataValidation type="list" allowBlank="1" showInputMessage="1" showErrorMessage="1" sqref="E860">
      <formula1>Answers!C1253:C1254</formula1>
    </dataValidation>
    <dataValidation type="list" allowBlank="1" showInputMessage="1" showErrorMessage="1" sqref="G860">
      <formula1>Answers!E1253:E1254</formula1>
    </dataValidation>
    <dataValidation type="list" allowBlank="1" showInputMessage="1" showErrorMessage="1" sqref="I860">
      <formula1>Answers!G1253:G1254</formula1>
    </dataValidation>
    <dataValidation type="list" allowBlank="1" showInputMessage="1" showErrorMessage="1" sqref="G763">
      <formula1>Answers!E1110:E1111</formula1>
    </dataValidation>
    <dataValidation type="list" allowBlank="1" showInputMessage="1" showErrorMessage="1" sqref="E489">
      <formula1>Answers!C696:C697</formula1>
    </dataValidation>
    <dataValidation type="list" allowBlank="1" showInputMessage="1" showErrorMessage="1" sqref="G489">
      <formula1>Answers!E696:E697</formula1>
    </dataValidation>
    <dataValidation type="list" allowBlank="1" showInputMessage="1" showErrorMessage="1" sqref="I489">
      <formula1>Answers!G696:G697</formula1>
    </dataValidation>
    <dataValidation type="list" allowBlank="1" showInputMessage="1" showErrorMessage="1" sqref="E490">
      <formula1>Answers!C698:C699</formula1>
    </dataValidation>
    <dataValidation type="list" allowBlank="1" showInputMessage="1" showErrorMessage="1" sqref="G490">
      <formula1>Answers!E698:E699</formula1>
    </dataValidation>
    <dataValidation type="list" allowBlank="1" showInputMessage="1" showErrorMessage="1" sqref="I490">
      <formula1>Answers!G698:G699</formula1>
    </dataValidation>
    <dataValidation type="list" allowBlank="1" showInputMessage="1" showErrorMessage="1" sqref="E491">
      <formula1>Answers!C700:C701</formula1>
    </dataValidation>
    <dataValidation type="list" allowBlank="1" showInputMessage="1" showErrorMessage="1" sqref="G491">
      <formula1>Answers!E700:E701</formula1>
    </dataValidation>
    <dataValidation type="list" allowBlank="1" showInputMessage="1" showErrorMessage="1" sqref="I491">
      <formula1>Answers!G700:G701</formula1>
    </dataValidation>
    <dataValidation type="list" allowBlank="1" showInputMessage="1" showErrorMessage="1" sqref="E498">
      <formula1>Answers!C708:C709</formula1>
    </dataValidation>
    <dataValidation type="list" allowBlank="1" showInputMessage="1" showErrorMessage="1" sqref="G498">
      <formula1>Answers!E708:E709</formula1>
    </dataValidation>
    <dataValidation type="list" allowBlank="1" showInputMessage="1" showErrorMessage="1" sqref="E499">
      <formula1>Answers!C710:C711</formula1>
    </dataValidation>
    <dataValidation type="list" allowBlank="1" showInputMessage="1" showErrorMessage="1" sqref="G499">
      <formula1>Answers!E710:E711</formula1>
    </dataValidation>
    <dataValidation type="list" allowBlank="1" showInputMessage="1" showErrorMessage="1" sqref="E502">
      <formula1>Answers!C714:C715</formula1>
    </dataValidation>
    <dataValidation type="list" allowBlank="1" showInputMessage="1" showErrorMessage="1" sqref="G502">
      <formula1>Answers!E714:E715</formula1>
    </dataValidation>
    <dataValidation type="list" allowBlank="1" showInputMessage="1" showErrorMessage="1" sqref="E503">
      <formula1>Answers!C716:C717</formula1>
    </dataValidation>
    <dataValidation type="list" allowBlank="1" showInputMessage="1" showErrorMessage="1" sqref="G503">
      <formula1>Answers!E716:E717</formula1>
    </dataValidation>
    <dataValidation type="list" allowBlank="1" showInputMessage="1" showErrorMessage="1" sqref="E504">
      <formula1>Answers!C718:C719</formula1>
    </dataValidation>
    <dataValidation type="list" allowBlank="1" showInputMessage="1" showErrorMessage="1" sqref="G504">
      <formula1>Answers!E718:E719</formula1>
    </dataValidation>
    <dataValidation type="list" allowBlank="1" showInputMessage="1" showErrorMessage="1" sqref="E505">
      <formula1>Answers!C720:C721</formula1>
    </dataValidation>
    <dataValidation type="list" allowBlank="1" showInputMessage="1" showErrorMessage="1" sqref="G505">
      <formula1>Answers!E720:E721</formula1>
    </dataValidation>
    <dataValidation type="list" allowBlank="1" showInputMessage="1" showErrorMessage="1" sqref="E506">
      <formula1>Answers!C722:C723</formula1>
    </dataValidation>
    <dataValidation type="list" allowBlank="1" showInputMessage="1" showErrorMessage="1" sqref="G506">
      <formula1>Answers!E722:E723</formula1>
    </dataValidation>
    <dataValidation type="list" allowBlank="1" showInputMessage="1" showErrorMessage="1" sqref="E510">
      <formula1>Answers!C727:C728</formula1>
    </dataValidation>
    <dataValidation type="list" allowBlank="1" showInputMessage="1" showErrorMessage="1" sqref="G510">
      <formula1>Answers!E727:E728</formula1>
    </dataValidation>
    <dataValidation type="list" allowBlank="1" showInputMessage="1" showErrorMessage="1" sqref="E511">
      <formula1>Answers!C729:C730</formula1>
    </dataValidation>
    <dataValidation type="list" allowBlank="1" showInputMessage="1" showErrorMessage="1" sqref="G511">
      <formula1>Answers!E729:E730</formula1>
    </dataValidation>
    <dataValidation type="list" allowBlank="1" showInputMessage="1" showErrorMessage="1" sqref="E512">
      <formula1>Answers!C731:C732</formula1>
    </dataValidation>
    <dataValidation type="list" allowBlank="1" showInputMessage="1" showErrorMessage="1" sqref="G512">
      <formula1>Answers!E731:E732</formula1>
    </dataValidation>
    <dataValidation type="list" allowBlank="1" showInputMessage="1" showErrorMessage="1" sqref="E513">
      <formula1>Answers!C733:C734</formula1>
    </dataValidation>
    <dataValidation type="list" allowBlank="1" showInputMessage="1" showErrorMessage="1" sqref="G513">
      <formula1>Answers!E733:E734</formula1>
    </dataValidation>
    <dataValidation type="list" allowBlank="1" showInputMessage="1" showErrorMessage="1" sqref="E516">
      <formula1>Answers!C737:C738</formula1>
    </dataValidation>
    <dataValidation type="list" allowBlank="1" showInputMessage="1" showErrorMessage="1" sqref="G516">
      <formula1>Answers!E737:E738</formula1>
    </dataValidation>
    <dataValidation type="list" allowBlank="1" showInputMessage="1" showErrorMessage="1" sqref="E518">
      <formula1>Answers!C740:C741</formula1>
    </dataValidation>
    <dataValidation type="list" allowBlank="1" showInputMessage="1" showErrorMessage="1" sqref="G518">
      <formula1>Answers!E740:E741</formula1>
    </dataValidation>
    <dataValidation type="list" allowBlank="1" showInputMessage="1" showErrorMessage="1" sqref="E522">
      <formula1>Answers!C745:C746</formula1>
    </dataValidation>
    <dataValidation type="list" allowBlank="1" showInputMessage="1" showErrorMessage="1" sqref="G522">
      <formula1>Answers!E745:E746</formula1>
    </dataValidation>
    <dataValidation type="list" allowBlank="1" showInputMessage="1" showErrorMessage="1" sqref="E525">
      <formula1>Answers!C749:C750</formula1>
    </dataValidation>
    <dataValidation type="list" allowBlank="1" showInputMessage="1" showErrorMessage="1" sqref="G525">
      <formula1>Answers!E749:E750</formula1>
    </dataValidation>
    <dataValidation type="list" allowBlank="1" showInputMessage="1" showErrorMessage="1" sqref="E526">
      <formula1>Answers!C751:C752</formula1>
    </dataValidation>
    <dataValidation type="list" allowBlank="1" showInputMessage="1" showErrorMessage="1" sqref="G526">
      <formula1>Answers!E751:E752</formula1>
    </dataValidation>
    <dataValidation type="list" allowBlank="1" showInputMessage="1" showErrorMessage="1" sqref="E529">
      <formula1>Answers!C755:C756</formula1>
    </dataValidation>
    <dataValidation type="list" allowBlank="1" showInputMessage="1" showErrorMessage="1" sqref="G529">
      <formula1>Answers!E755:E756</formula1>
    </dataValidation>
    <dataValidation type="list" allowBlank="1" showInputMessage="1" showErrorMessage="1" sqref="E530">
      <formula1>Answers!C757:C758</formula1>
    </dataValidation>
    <dataValidation type="list" allowBlank="1" showInputMessage="1" showErrorMessage="1" sqref="G530">
      <formula1>Answers!E757:E758</formula1>
    </dataValidation>
    <dataValidation type="list" allowBlank="1" showInputMessage="1" showErrorMessage="1" sqref="E531">
      <formula1>Answers!C759:C760</formula1>
    </dataValidation>
    <dataValidation type="list" allowBlank="1" showInputMessage="1" showErrorMessage="1" sqref="G531">
      <formula1>Answers!E759:E760</formula1>
    </dataValidation>
    <dataValidation type="list" allowBlank="1" showInputMessage="1" showErrorMessage="1" sqref="E532">
      <formula1>Answers!C761:C762</formula1>
    </dataValidation>
    <dataValidation type="list" allowBlank="1" showInputMessage="1" showErrorMessage="1" sqref="G532">
      <formula1>Answers!E761:E762</formula1>
    </dataValidation>
    <dataValidation type="list" allowBlank="1" showInputMessage="1" showErrorMessage="1" sqref="E533">
      <formula1>Answers!C763:C764</formula1>
    </dataValidation>
    <dataValidation type="list" allowBlank="1" showInputMessage="1" showErrorMessage="1" sqref="G533">
      <formula1>Answers!E763:E764</formula1>
    </dataValidation>
    <dataValidation type="list" allowBlank="1" showInputMessage="1" showErrorMessage="1" sqref="E535">
      <formula1>Answers!C766:C767</formula1>
    </dataValidation>
    <dataValidation type="list" allowBlank="1" showInputMessage="1" showErrorMessage="1" sqref="G535">
      <formula1>Answers!E766:E767</formula1>
    </dataValidation>
    <dataValidation type="list" allowBlank="1" showInputMessage="1" showErrorMessage="1" sqref="E537">
      <formula1>Answers!C769:C770</formula1>
    </dataValidation>
    <dataValidation type="list" allowBlank="1" showInputMessage="1" showErrorMessage="1" sqref="G537">
      <formula1>Answers!E769:E770</formula1>
    </dataValidation>
    <dataValidation type="list" allowBlank="1" showInputMessage="1" showErrorMessage="1" sqref="E539">
      <formula1>Answers!C772:C773</formula1>
    </dataValidation>
    <dataValidation type="list" allowBlank="1" showInputMessage="1" showErrorMessage="1" sqref="G539">
      <formula1>Answers!E772:E773</formula1>
    </dataValidation>
    <dataValidation type="list" allowBlank="1" showInputMessage="1" showErrorMessage="1" sqref="E546">
      <formula1>Answers!C780:C781</formula1>
    </dataValidation>
    <dataValidation type="list" allowBlank="1" showInputMessage="1" showErrorMessage="1" sqref="G546">
      <formula1>Answers!E780:E781</formula1>
    </dataValidation>
    <dataValidation type="list" allowBlank="1" showInputMessage="1" showErrorMessage="1" sqref="E547">
      <formula1>Answers!C782:C783</formula1>
    </dataValidation>
    <dataValidation type="list" allowBlank="1" showInputMessage="1" showErrorMessage="1" sqref="G547">
      <formula1>Answers!E782:E783</formula1>
    </dataValidation>
    <dataValidation type="list" allowBlank="1" showInputMessage="1" showErrorMessage="1" sqref="E550">
      <formula1>Answers!C786:C787</formula1>
    </dataValidation>
    <dataValidation type="list" allowBlank="1" showInputMessage="1" showErrorMessage="1" sqref="G550">
      <formula1>Answers!E786:E787</formula1>
    </dataValidation>
    <dataValidation type="list" allowBlank="1" showInputMessage="1" showErrorMessage="1" sqref="E551">
      <formula1>Answers!C788:C789</formula1>
    </dataValidation>
    <dataValidation type="list" allowBlank="1" showInputMessage="1" showErrorMessage="1" sqref="G551">
      <formula1>Answers!E788:E789</formula1>
    </dataValidation>
    <dataValidation type="list" allowBlank="1" showInputMessage="1" showErrorMessage="1" sqref="E554">
      <formula1>Answers!C792:C793</formula1>
    </dataValidation>
    <dataValidation type="list" allowBlank="1" showInputMessage="1" showErrorMessage="1" sqref="G554">
      <formula1>Answers!E792:E793</formula1>
    </dataValidation>
    <dataValidation type="list" allowBlank="1" showInputMessage="1" showErrorMessage="1" sqref="E555">
      <formula1>Answers!C794:C795</formula1>
    </dataValidation>
    <dataValidation type="list" allowBlank="1" showInputMessage="1" showErrorMessage="1" sqref="G555">
      <formula1>Answers!E794:E795</formula1>
    </dataValidation>
    <dataValidation type="list" allowBlank="1" showInputMessage="1" showErrorMessage="1" sqref="E556">
      <formula1>Answers!C796:C797</formula1>
    </dataValidation>
    <dataValidation type="list" allowBlank="1" showInputMessage="1" showErrorMessage="1" sqref="G556">
      <formula1>Answers!E796:E797</formula1>
    </dataValidation>
    <dataValidation type="list" allowBlank="1" showInputMessage="1" showErrorMessage="1" sqref="E558">
      <formula1>Answers!C799:C800</formula1>
    </dataValidation>
    <dataValidation type="list" allowBlank="1" showInputMessage="1" showErrorMessage="1" sqref="G558">
      <formula1>Answers!E799:E800</formula1>
    </dataValidation>
    <dataValidation type="list" allowBlank="1" showInputMessage="1" showErrorMessage="1" sqref="E561">
      <formula1>Answers!C803:C804</formula1>
    </dataValidation>
    <dataValidation type="list" allowBlank="1" showInputMessage="1" showErrorMessage="1" sqref="G561">
      <formula1>Answers!E803:E804</formula1>
    </dataValidation>
    <dataValidation type="list" allowBlank="1" showInputMessage="1" showErrorMessage="1" sqref="E563">
      <formula1>Answers!C806:C807</formula1>
    </dataValidation>
    <dataValidation type="list" allowBlank="1" showInputMessage="1" showErrorMessage="1" sqref="G563">
      <formula1>Answers!E806:E807</formula1>
    </dataValidation>
    <dataValidation type="list" allowBlank="1" showInputMessage="1" showErrorMessage="1" sqref="E564">
      <formula1>Answers!C808:C809</formula1>
    </dataValidation>
    <dataValidation type="list" allowBlank="1" showInputMessage="1" showErrorMessage="1" sqref="G564">
      <formula1>Answers!E808:E809</formula1>
    </dataValidation>
    <dataValidation type="list" allowBlank="1" showInputMessage="1" showErrorMessage="1" sqref="E566">
      <formula1>Answers!C811:C812</formula1>
    </dataValidation>
    <dataValidation type="list" allowBlank="1" showInputMessage="1" showErrorMessage="1" sqref="G566">
      <formula1>Answers!E811:E812</formula1>
    </dataValidation>
    <dataValidation type="list" allowBlank="1" showInputMessage="1" showErrorMessage="1" sqref="E569">
      <formula1>Answers!C815:C816</formula1>
    </dataValidation>
    <dataValidation type="list" allowBlank="1" showInputMessage="1" showErrorMessage="1" sqref="G569">
      <formula1>Answers!E815:E816</formula1>
    </dataValidation>
    <dataValidation type="list" allowBlank="1" showInputMessage="1" showErrorMessage="1" sqref="E570">
      <formula1>Answers!C817:C818</formula1>
    </dataValidation>
    <dataValidation type="list" allowBlank="1" showInputMessage="1" showErrorMessage="1" sqref="G570">
      <formula1>Answers!E817:E818</formula1>
    </dataValidation>
    <dataValidation type="list" allowBlank="1" showInputMessage="1" showErrorMessage="1" sqref="E572">
      <formula1>Answers!C820:C821</formula1>
    </dataValidation>
    <dataValidation type="list" allowBlank="1" showInputMessage="1" showErrorMessage="1" sqref="G572">
      <formula1>Answers!E820:E821</formula1>
    </dataValidation>
    <dataValidation type="list" allowBlank="1" showInputMessage="1" showErrorMessage="1" sqref="E574">
      <formula1>Answers!C823:C824</formula1>
    </dataValidation>
    <dataValidation type="list" allowBlank="1" showInputMessage="1" showErrorMessage="1" sqref="G574">
      <formula1>Answers!E823:E824</formula1>
    </dataValidation>
    <dataValidation type="list" allowBlank="1" showInputMessage="1" showErrorMessage="1" sqref="E582">
      <formula1>Answers!C833:C834</formula1>
    </dataValidation>
    <dataValidation type="list" allowBlank="1" showInputMessage="1" showErrorMessage="1" sqref="G582">
      <formula1>Answers!E833:E834</formula1>
    </dataValidation>
    <dataValidation type="list" allowBlank="1" showInputMessage="1" showErrorMessage="1" sqref="E584">
      <formula1>Answers!C836:C837</formula1>
    </dataValidation>
    <dataValidation type="list" allowBlank="1" showInputMessage="1" showErrorMessage="1" sqref="G584">
      <formula1>Answers!E836:E837</formula1>
    </dataValidation>
    <dataValidation type="list" allowBlank="1" showInputMessage="1" showErrorMessage="1" sqref="E587">
      <formula1>Answers!C840:C841</formula1>
    </dataValidation>
    <dataValidation type="list" allowBlank="1" showInputMessage="1" showErrorMessage="1" sqref="G587">
      <formula1>Answers!E840:E841</formula1>
    </dataValidation>
    <dataValidation type="list" allowBlank="1" showInputMessage="1" showErrorMessage="1" sqref="E588">
      <formula1>Answers!C842:C843</formula1>
    </dataValidation>
    <dataValidation type="list" allowBlank="1" showInputMessage="1" showErrorMessage="1" sqref="G588">
      <formula1>Answers!E842:E843</formula1>
    </dataValidation>
    <dataValidation type="list" allowBlank="1" showInputMessage="1" showErrorMessage="1" sqref="E590">
      <formula1>Answers!C845:C846</formula1>
    </dataValidation>
    <dataValidation type="list" allowBlank="1" showInputMessage="1" showErrorMessage="1" sqref="G590">
      <formula1>Answers!E845:E846</formula1>
    </dataValidation>
    <dataValidation type="list" allowBlank="1" showInputMessage="1" showErrorMessage="1" sqref="E593">
      <formula1>Answers!C849:C850</formula1>
    </dataValidation>
    <dataValidation type="list" allowBlank="1" showInputMessage="1" showErrorMessage="1" sqref="G593">
      <formula1>Answers!E849:E850</formula1>
    </dataValidation>
    <dataValidation type="list" allowBlank="1" showInputMessage="1" showErrorMessage="1" sqref="E594">
      <formula1>Answers!C851:C852</formula1>
    </dataValidation>
    <dataValidation type="list" allowBlank="1" showInputMessage="1" showErrorMessage="1" sqref="G594">
      <formula1>Answers!E851:E852</formula1>
    </dataValidation>
    <dataValidation type="list" allowBlank="1" showInputMessage="1" showErrorMessage="1" sqref="E595">
      <formula1>Answers!C853:C854</formula1>
    </dataValidation>
    <dataValidation type="list" allowBlank="1" showInputMessage="1" showErrorMessage="1" sqref="G595">
      <formula1>Answers!E853:E854</formula1>
    </dataValidation>
    <dataValidation type="list" allowBlank="1" showInputMessage="1" showErrorMessage="1" sqref="E598">
      <formula1>Answers!C857:C858</formula1>
    </dataValidation>
    <dataValidation type="list" allowBlank="1" showInputMessage="1" showErrorMessage="1" sqref="G598">
      <formula1>Answers!E857:E858</formula1>
    </dataValidation>
    <dataValidation type="list" allowBlank="1" showInputMessage="1" showErrorMessage="1" sqref="E599">
      <formula1>Answers!C859:C860</formula1>
    </dataValidation>
    <dataValidation type="list" allowBlank="1" showInputMessage="1" showErrorMessage="1" sqref="G599">
      <formula1>Answers!E859:E860</formula1>
    </dataValidation>
    <dataValidation type="list" allowBlank="1" showInputMessage="1" showErrorMessage="1" sqref="E600">
      <formula1>Answers!C861:C862</formula1>
    </dataValidation>
    <dataValidation type="list" allowBlank="1" showInputMessage="1" showErrorMessage="1" sqref="G600">
      <formula1>Answers!E861:E862</formula1>
    </dataValidation>
    <dataValidation type="list" allowBlank="1" showInputMessage="1" showErrorMessage="1" sqref="E601">
      <formula1>Answers!C863:C864</formula1>
    </dataValidation>
    <dataValidation type="list" allowBlank="1" showInputMessage="1" showErrorMessage="1" sqref="G601">
      <formula1>Answers!E863:E864</formula1>
    </dataValidation>
    <dataValidation type="list" allowBlank="1" showInputMessage="1" showErrorMessage="1" sqref="E602">
      <formula1>Answers!C865:C866</formula1>
    </dataValidation>
    <dataValidation type="list" allowBlank="1" showInputMessage="1" showErrorMessage="1" sqref="G602">
      <formula1>Answers!E865:E866</formula1>
    </dataValidation>
    <dataValidation type="list" allowBlank="1" showInputMessage="1" showErrorMessage="1" sqref="E603">
      <formula1>Answers!C867:C868</formula1>
    </dataValidation>
    <dataValidation type="list" allowBlank="1" showInputMessage="1" showErrorMessage="1" sqref="G603">
      <formula1>Answers!E867:E868</formula1>
    </dataValidation>
    <dataValidation type="list" allowBlank="1" showInputMessage="1" showErrorMessage="1" sqref="E604">
      <formula1>Answers!C869:C870</formula1>
    </dataValidation>
    <dataValidation type="list" allowBlank="1" showInputMessage="1" showErrorMessage="1" sqref="G604">
      <formula1>Answers!E869:E870</formula1>
    </dataValidation>
    <dataValidation type="list" allowBlank="1" showInputMessage="1" showErrorMessage="1" sqref="E605">
      <formula1>Answers!C871:C872</formula1>
    </dataValidation>
    <dataValidation type="list" allowBlank="1" showInputMessage="1" showErrorMessage="1" sqref="G605">
      <formula1>Answers!E871:E872</formula1>
    </dataValidation>
    <dataValidation type="list" allowBlank="1" showInputMessage="1" showErrorMessage="1" sqref="E606">
      <formula1>Answers!C873:C874</formula1>
    </dataValidation>
    <dataValidation type="list" allowBlank="1" showInputMessage="1" showErrorMessage="1" sqref="G606">
      <formula1>Answers!E873:E874</formula1>
    </dataValidation>
    <dataValidation type="list" allowBlank="1" showInputMessage="1" showErrorMessage="1" sqref="E576">
      <formula1>Answers!C826:C827</formula1>
    </dataValidation>
    <dataValidation type="list" allowBlank="1" showInputMessage="1" showErrorMessage="1" sqref="G576">
      <formula1>Answers!E826:E827</formula1>
    </dataValidation>
    <dataValidation type="list" allowBlank="1" showInputMessage="1" showErrorMessage="1" sqref="E182">
      <formula1>Answers!C272:C273</formula1>
    </dataValidation>
    <dataValidation type="list" allowBlank="1" showInputMessage="1" showErrorMessage="1" sqref="I182">
      <formula1>Answers!G272:G273</formula1>
    </dataValidation>
    <dataValidation type="list" allowBlank="1" showInputMessage="1" showErrorMessage="1" sqref="E184">
      <formula1>Answers!C275:C276</formula1>
    </dataValidation>
    <dataValidation type="list" allowBlank="1" showInputMessage="1" showErrorMessage="1" sqref="G184">
      <formula1>Answers!E275:E276</formula1>
    </dataValidation>
    <dataValidation type="list" allowBlank="1" showInputMessage="1" showErrorMessage="1" sqref="E188">
      <formula1>Answers!C280:C281</formula1>
    </dataValidation>
    <dataValidation type="list" allowBlank="1" showInputMessage="1" showErrorMessage="1" sqref="G188">
      <formula1>Answers!E280:E281</formula1>
    </dataValidation>
    <dataValidation type="list" allowBlank="1" showInputMessage="1" showErrorMessage="1" sqref="E190">
      <formula1>Answers!C283:C284</formula1>
    </dataValidation>
    <dataValidation type="list" allowBlank="1" showInputMessage="1" showErrorMessage="1" sqref="G190">
      <formula1>Answers!E283:E284</formula1>
    </dataValidation>
    <dataValidation type="list" allowBlank="1" showInputMessage="1" showErrorMessage="1" sqref="I190">
      <formula1>Answers!G283:G284</formula1>
    </dataValidation>
    <dataValidation type="list" allowBlank="1" showInputMessage="1" showErrorMessage="1" sqref="E191">
      <formula1>Answers!C285:C286</formula1>
    </dataValidation>
    <dataValidation type="list" allowBlank="1" showInputMessage="1" showErrorMessage="1" sqref="G191">
      <formula1>Answers!E285:E286</formula1>
    </dataValidation>
    <dataValidation type="list" allowBlank="1" showInputMessage="1" showErrorMessage="1" sqref="I191">
      <formula1>Answers!G285:G286</formula1>
    </dataValidation>
    <dataValidation type="list" allowBlank="1" showInputMessage="1" showErrorMessage="1" sqref="E192">
      <formula1>Answers!C287:C288</formula1>
    </dataValidation>
    <dataValidation type="list" allowBlank="1" showInputMessage="1" showErrorMessage="1" sqref="G192">
      <formula1>Answers!E287:E288</formula1>
    </dataValidation>
    <dataValidation type="list" allowBlank="1" showInputMessage="1" showErrorMessage="1" sqref="I192">
      <formula1>Answers!G287:G288</formula1>
    </dataValidation>
    <dataValidation type="list" allowBlank="1" showInputMessage="1" showErrorMessage="1" sqref="E200">
      <formula1>Answers!C296:C297</formula1>
    </dataValidation>
    <dataValidation type="list" allowBlank="1" showInputMessage="1" showErrorMessage="1" sqref="G200">
      <formula1>Answers!E296:E297</formula1>
    </dataValidation>
    <dataValidation type="list" allowBlank="1" showInputMessage="1" showErrorMessage="1" sqref="I200">
      <formula1>Answers!G296:G297</formula1>
    </dataValidation>
    <dataValidation type="list" allowBlank="1" showInputMessage="1" showErrorMessage="1" sqref="E201">
      <formula1>Answers!C298:C299</formula1>
    </dataValidation>
    <dataValidation type="list" allowBlank="1" showInputMessage="1" showErrorMessage="1" sqref="G201">
      <formula1>Answers!E298:E299</formula1>
    </dataValidation>
    <dataValidation type="list" allowBlank="1" showInputMessage="1" showErrorMessage="1" sqref="I201">
      <formula1>Answers!G298:G299</formula1>
    </dataValidation>
    <dataValidation type="list" allowBlank="1" showInputMessage="1" showErrorMessage="1" sqref="E208">
      <formula1>Answers!C306:C307</formula1>
    </dataValidation>
    <dataValidation type="list" allowBlank="1" showInputMessage="1" showErrorMessage="1" sqref="G208">
      <formula1>Answers!E306:E307</formula1>
    </dataValidation>
    <dataValidation type="list" allowBlank="1" showInputMessage="1" showErrorMessage="1" sqref="E212">
      <formula1>Answers!C311:C312</formula1>
    </dataValidation>
    <dataValidation type="list" allowBlank="1" showInputMessage="1" showErrorMessage="1" sqref="G212">
      <formula1>Answers!E311:E312</formula1>
    </dataValidation>
    <dataValidation type="list" allowBlank="1" showInputMessage="1" showErrorMessage="1" sqref="I212">
      <formula1>Answers!G311:G312</formula1>
    </dataValidation>
    <dataValidation type="list" allowBlank="1" showInputMessage="1" showErrorMessage="1" sqref="E214">
      <formula1>Answers!C314:C315</formula1>
    </dataValidation>
    <dataValidation type="list" allowBlank="1" showInputMessage="1" showErrorMessage="1" sqref="G214">
      <formula1>Answers!E314:E315</formula1>
    </dataValidation>
    <dataValidation type="list" allowBlank="1" showInputMessage="1" showErrorMessage="1" sqref="E219">
      <formula1>Answers!C320:C321</formula1>
    </dataValidation>
    <dataValidation type="list" allowBlank="1" showInputMessage="1" showErrorMessage="1" sqref="G219">
      <formula1>Answers!E320:E321</formula1>
    </dataValidation>
    <dataValidation type="list" allowBlank="1" showInputMessage="1" showErrorMessage="1" sqref="E221">
      <formula1>Answers!C323:C324</formula1>
    </dataValidation>
    <dataValidation type="list" allowBlank="1" showInputMessage="1" showErrorMessage="1" sqref="G221">
      <formula1>Answers!E323:E324</formula1>
    </dataValidation>
    <dataValidation type="list" allowBlank="1" showInputMessage="1" showErrorMessage="1" sqref="E225">
      <formula1>Answers!C328:C329</formula1>
    </dataValidation>
    <dataValidation type="list" allowBlank="1" showInputMessage="1" showErrorMessage="1" sqref="I225">
      <formula1>Answers!G328:G329</formula1>
    </dataValidation>
    <dataValidation type="list" allowBlank="1" showInputMessage="1" showErrorMessage="1" sqref="E228">
      <formula1>Answers!C332:C333</formula1>
    </dataValidation>
    <dataValidation type="list" allowBlank="1" showInputMessage="1" showErrorMessage="1" sqref="G228">
      <formula1>Answers!E332:E333</formula1>
    </dataValidation>
    <dataValidation type="list" allowBlank="1" showInputMessage="1" showErrorMessage="1" sqref="E229">
      <formula1>Answers!C334:C335</formula1>
    </dataValidation>
    <dataValidation type="list" allowBlank="1" showInputMessage="1" showErrorMessage="1" sqref="E230">
      <formula1>Answers!C336:C337</formula1>
    </dataValidation>
    <dataValidation type="list" allowBlank="1" showInputMessage="1" showErrorMessage="1" sqref="G230">
      <formula1>Answers!E336:E337</formula1>
    </dataValidation>
    <dataValidation type="list" allowBlank="1" showInputMessage="1" showErrorMessage="1" sqref="E149">
      <formula1>Answers!C222:C223</formula1>
    </dataValidation>
    <dataValidation type="list" allowBlank="1" showInputMessage="1" showErrorMessage="1" sqref="I149">
      <formula1>Answers!G222:G223</formula1>
    </dataValidation>
    <dataValidation type="list" allowBlank="1" showInputMessage="1" showErrorMessage="1" sqref="E151">
      <formula1>Answers!C225:C226</formula1>
    </dataValidation>
    <dataValidation type="list" allowBlank="1" showInputMessage="1" showErrorMessage="1" sqref="G151">
      <formula1>Answers!E225:E226</formula1>
    </dataValidation>
    <dataValidation type="list" allowBlank="1" showInputMessage="1" showErrorMessage="1" sqref="E154">
      <formula1>Answers!C229:C230</formula1>
    </dataValidation>
    <dataValidation type="list" allowBlank="1" showInputMessage="1" showErrorMessage="1" sqref="G154">
      <formula1>Answers!E229:E230</formula1>
    </dataValidation>
    <dataValidation type="list" allowBlank="1" showInputMessage="1" showErrorMessage="1" sqref="E155">
      <formula1>Answers!C231:C232</formula1>
    </dataValidation>
    <dataValidation type="list" allowBlank="1" showInputMessage="1" showErrorMessage="1" sqref="G155">
      <formula1>Answers!E231:E232</formula1>
    </dataValidation>
    <dataValidation type="list" allowBlank="1" showInputMessage="1" showErrorMessage="1" sqref="E156">
      <formula1>Answers!C233:C234</formula1>
    </dataValidation>
    <dataValidation type="list" allowBlank="1" showInputMessage="1" showErrorMessage="1" sqref="G156">
      <formula1>Answers!E233:E234</formula1>
    </dataValidation>
    <dataValidation type="list" allowBlank="1" showInputMessage="1" showErrorMessage="1" sqref="E157">
      <formula1>Answers!C235:C236</formula1>
    </dataValidation>
    <dataValidation type="list" allowBlank="1" showInputMessage="1" showErrorMessage="1" sqref="G157">
      <formula1>Answers!E235:E236</formula1>
    </dataValidation>
    <dataValidation type="list" allowBlank="1" showInputMessage="1" showErrorMessage="1" sqref="E159">
      <formula1>Answers!C238:C239</formula1>
    </dataValidation>
    <dataValidation type="list" allowBlank="1" showInputMessage="1" showErrorMessage="1" sqref="G159">
      <formula1>Answers!E238:E239</formula1>
    </dataValidation>
    <dataValidation type="list" allowBlank="1" showInputMessage="1" showErrorMessage="1" sqref="E162">
      <formula1>Answers!C242:C243</formula1>
    </dataValidation>
    <dataValidation type="list" allowBlank="1" showInputMessage="1" showErrorMessage="1" sqref="G162">
      <formula1>Answers!E242:E243</formula1>
    </dataValidation>
    <dataValidation type="list" allowBlank="1" showInputMessage="1" showErrorMessage="1" sqref="E163">
      <formula1>Answers!C244:C245</formula1>
    </dataValidation>
    <dataValidation type="list" allowBlank="1" showInputMessage="1" showErrorMessage="1" sqref="G163">
      <formula1>Answers!E244:E245</formula1>
    </dataValidation>
    <dataValidation type="list" allowBlank="1" showInputMessage="1" showErrorMessage="1" sqref="E164">
      <formula1>Answers!C246:C247</formula1>
    </dataValidation>
    <dataValidation type="list" allowBlank="1" showInputMessage="1" showErrorMessage="1" sqref="G164">
      <formula1>Answers!E246:E247</formula1>
    </dataValidation>
    <dataValidation type="list" allowBlank="1" showInputMessage="1" showErrorMessage="1" sqref="E165">
      <formula1>Answers!C248:C249</formula1>
    </dataValidation>
    <dataValidation type="list" allowBlank="1" showInputMessage="1" showErrorMessage="1" sqref="G165">
      <formula1>Answers!E248:E249</formula1>
    </dataValidation>
    <dataValidation type="list" allowBlank="1" showInputMessage="1" showErrorMessage="1" sqref="E167">
      <formula1>Answers!C251:C252</formula1>
    </dataValidation>
    <dataValidation type="list" allowBlank="1" showInputMessage="1" showErrorMessage="1" sqref="G167">
      <formula1>Answers!E251:E252</formula1>
    </dataValidation>
    <dataValidation type="list" allowBlank="1" showInputMessage="1" showErrorMessage="1" sqref="E172">
      <formula1>Answers!C257:C258</formula1>
    </dataValidation>
    <dataValidation type="list" allowBlank="1" showInputMessage="1" showErrorMessage="1" sqref="G172">
      <formula1>Answers!E257:E258</formula1>
    </dataValidation>
    <dataValidation type="list" allowBlank="1" showInputMessage="1" showErrorMessage="1" sqref="E173">
      <formula1>Answers!C259:C260</formula1>
    </dataValidation>
    <dataValidation type="list" allowBlank="1" showInputMessage="1" showErrorMessage="1" sqref="G173">
      <formula1>Answers!E259:E260</formula1>
    </dataValidation>
    <dataValidation type="list" allowBlank="1" showInputMessage="1" showErrorMessage="1" sqref="E174">
      <formula1>Answers!C261:C262</formula1>
    </dataValidation>
    <dataValidation type="list" allowBlank="1" showInputMessage="1" showErrorMessage="1" sqref="G174">
      <formula1>Answers!E261:E262</formula1>
    </dataValidation>
    <dataValidation type="list" allowBlank="1" showInputMessage="1" showErrorMessage="1" sqref="E175">
      <formula1>Answers!C263:C264</formula1>
    </dataValidation>
    <dataValidation type="list" allowBlank="1" showInputMessage="1" showErrorMessage="1" sqref="G175">
      <formula1>Answers!E263:E264</formula1>
    </dataValidation>
    <dataValidation type="list" allowBlank="1" showInputMessage="1" showErrorMessage="1" sqref="E178">
      <formula1>Answers!C267:C268</formula1>
    </dataValidation>
    <dataValidation type="list" allowBlank="1" showInputMessage="1" showErrorMessage="1" sqref="G178">
      <formula1>Answers!E267:E268</formula1>
    </dataValidation>
    <dataValidation type="list" allowBlank="1" showInputMessage="1" showErrorMessage="1" sqref="I178">
      <formula1>Answers!G267:G268</formula1>
    </dataValidation>
    <dataValidation type="list" allowBlank="1" showInputMessage="1" showErrorMessage="1" sqref="E231">
      <formula1>Answers!C338:C339</formula1>
    </dataValidation>
    <dataValidation type="list" allowBlank="1" showInputMessage="1" showErrorMessage="1" sqref="G231">
      <formula1>Answers!E338:E339</formula1>
    </dataValidation>
    <dataValidation type="list" allowBlank="1" showInputMessage="1" showErrorMessage="1" sqref="E232">
      <formula1>Answers!C340:C341</formula1>
    </dataValidation>
    <dataValidation type="list" allowBlank="1" showInputMessage="1" showErrorMessage="1" sqref="G232">
      <formula1>Answers!E340:E341</formula1>
    </dataValidation>
    <dataValidation type="list" allowBlank="1" showInputMessage="1" showErrorMessage="1" sqref="E233">
      <formula1>Answers!C342:C343</formula1>
    </dataValidation>
    <dataValidation type="list" allowBlank="1" showInputMessage="1" showErrorMessage="1" sqref="G233">
      <formula1>Answers!E342:E343</formula1>
    </dataValidation>
    <dataValidation type="list" allowBlank="1" showInputMessage="1" showErrorMessage="1" sqref="E234">
      <formula1>Answers!C344:C345</formula1>
    </dataValidation>
    <dataValidation type="list" allowBlank="1" showInputMessage="1" showErrorMessage="1" sqref="G234">
      <formula1>Answers!E344:E345</formula1>
    </dataValidation>
    <dataValidation type="list" allowBlank="1" showInputMessage="1" showErrorMessage="1" sqref="E235">
      <formula1>Answers!C346:C347</formula1>
    </dataValidation>
    <dataValidation type="list" allowBlank="1" showInputMessage="1" showErrorMessage="1" sqref="G235">
      <formula1>Answers!E346:E347</formula1>
    </dataValidation>
    <dataValidation type="list" allowBlank="1" showInputMessage="1" showErrorMessage="1" sqref="E236">
      <formula1>Answers!C348:C349</formula1>
    </dataValidation>
    <dataValidation type="list" allowBlank="1" showInputMessage="1" showErrorMessage="1" sqref="G236">
      <formula1>Answers!E348:E349</formula1>
    </dataValidation>
    <dataValidation type="list" allowBlank="1" showInputMessage="1" showErrorMessage="1" sqref="E237">
      <formula1>Answers!C350:C351</formula1>
    </dataValidation>
    <dataValidation type="list" allowBlank="1" showInputMessage="1" showErrorMessage="1" sqref="G237">
      <formula1>Answers!E350:E351</formula1>
    </dataValidation>
    <dataValidation type="list" allowBlank="1" showInputMessage="1" showErrorMessage="1" sqref="E238">
      <formula1>Answers!C352:C353</formula1>
    </dataValidation>
    <dataValidation type="list" allowBlank="1" showInputMessage="1" showErrorMessage="1" sqref="G238">
      <formula1>Answers!E352:E353</formula1>
    </dataValidation>
    <dataValidation type="list" allowBlank="1" showInputMessage="1" showErrorMessage="1" sqref="E240">
      <formula1>Answers!C355:C356</formula1>
    </dataValidation>
    <dataValidation type="list" allowBlank="1" showInputMessage="1" showErrorMessage="1" sqref="G240">
      <formula1>Answers!E355:E356</formula1>
    </dataValidation>
    <dataValidation type="list" allowBlank="1" showInputMessage="1" showErrorMessage="1" sqref="E241">
      <formula1>Answers!C357:C358</formula1>
    </dataValidation>
    <dataValidation type="list" allowBlank="1" showInputMessage="1" showErrorMessage="1" sqref="G241">
      <formula1>Answers!E357:E358</formula1>
    </dataValidation>
    <dataValidation type="list" allowBlank="1" showInputMessage="1" showErrorMessage="1" sqref="E248">
      <formula1>Answers!C364:C365</formula1>
    </dataValidation>
    <dataValidation type="list" allowBlank="1" showInputMessage="1" showErrorMessage="1" sqref="G248">
      <formula1>Answers!E364:E365</formula1>
    </dataValidation>
    <dataValidation type="list" allowBlank="1" showInputMessage="1" showErrorMessage="1" sqref="I248">
      <formula1>Answers!G364:G365</formula1>
    </dataValidation>
    <dataValidation type="list" allowBlank="1" showInputMessage="1" showErrorMessage="1" sqref="E250">
      <formula1>Answers!C367:C368</formula1>
    </dataValidation>
    <dataValidation type="list" allowBlank="1" showInputMessage="1" showErrorMessage="1" sqref="G250">
      <formula1>Answers!E367:E368</formula1>
    </dataValidation>
    <dataValidation type="list" allowBlank="1" showInputMessage="1" showErrorMessage="1" sqref="E256">
      <formula1>Answers!C374:C375</formula1>
    </dataValidation>
    <dataValidation type="list" allowBlank="1" showInputMessage="1" showErrorMessage="1" sqref="I256">
      <formula1>Answers!G374:G375</formula1>
    </dataValidation>
    <dataValidation type="list" allowBlank="1" showInputMessage="1" showErrorMessage="1" sqref="E258">
      <formula1>Answers!C377:C378</formula1>
    </dataValidation>
    <dataValidation type="list" allowBlank="1" showInputMessage="1" showErrorMessage="1" sqref="G258">
      <formula1>Answers!E377:E378</formula1>
    </dataValidation>
    <dataValidation type="list" allowBlank="1" showInputMessage="1" showErrorMessage="1" sqref="E261">
      <formula1>Answers!C381:C382</formula1>
    </dataValidation>
    <dataValidation type="list" allowBlank="1" showInputMessage="1" showErrorMessage="1" sqref="G261">
      <formula1>Answers!E381:E382</formula1>
    </dataValidation>
    <dataValidation type="list" allowBlank="1" showInputMessage="1" showErrorMessage="1" sqref="E262">
      <formula1>Answers!C383:C384</formula1>
    </dataValidation>
    <dataValidation type="list" allowBlank="1" showInputMessage="1" showErrorMessage="1" sqref="G262">
      <formula1>Answers!E383:E384</formula1>
    </dataValidation>
    <dataValidation type="list" allowBlank="1" showInputMessage="1" showErrorMessage="1" sqref="E263">
      <formula1>Answers!C385:C386</formula1>
    </dataValidation>
    <dataValidation type="list" allowBlank="1" showInputMessage="1" showErrorMessage="1" sqref="G263">
      <formula1>Answers!E385:E386</formula1>
    </dataValidation>
    <dataValidation type="list" allowBlank="1" showInputMessage="1" showErrorMessage="1" sqref="I263">
      <formula1>Answers!G385:G386</formula1>
    </dataValidation>
    <dataValidation type="list" allowBlank="1" showInputMessage="1" showErrorMessage="1" sqref="E264">
      <formula1>Answers!C387:C388</formula1>
    </dataValidation>
    <dataValidation type="list" allowBlank="1" showInputMessage="1" showErrorMessage="1" sqref="G264">
      <formula1>Answers!E387:E388</formula1>
    </dataValidation>
    <dataValidation type="list" allowBlank="1" showInputMessage="1" showErrorMessage="1" sqref="I264">
      <formula1>Answers!G387:G388</formula1>
    </dataValidation>
    <dataValidation type="list" allowBlank="1" showInputMessage="1" showErrorMessage="1" sqref="E265">
      <formula1>Answers!C389:C390</formula1>
    </dataValidation>
    <dataValidation type="list" allowBlank="1" showInputMessage="1" showErrorMessage="1" sqref="G265">
      <formula1>Answers!E389:E390</formula1>
    </dataValidation>
    <dataValidation type="list" allowBlank="1" showInputMessage="1" showErrorMessage="1" sqref="I265">
      <formula1>Answers!G389:G390</formula1>
    </dataValidation>
    <dataValidation type="list" allowBlank="1" showInputMessage="1" showErrorMessage="1" sqref="E266">
      <formula1>Answers!C391:C392</formula1>
    </dataValidation>
    <dataValidation type="list" allowBlank="1" showInputMessage="1" showErrorMessage="1" sqref="G266">
      <formula1>Answers!E391:E392</formula1>
    </dataValidation>
    <dataValidation type="list" allowBlank="1" showInputMessage="1" showErrorMessage="1" sqref="I266">
      <formula1>Answers!G391:G392</formula1>
    </dataValidation>
    <dataValidation type="list" allowBlank="1" showInputMessage="1" showErrorMessage="1" sqref="E267">
      <formula1>Answers!C393:C394</formula1>
    </dataValidation>
    <dataValidation type="list" allowBlank="1" showInputMessage="1" showErrorMessage="1" sqref="G267">
      <formula1>Answers!E393:E394</formula1>
    </dataValidation>
    <dataValidation type="list" allowBlank="1" showInputMessage="1" showErrorMessage="1" sqref="I267">
      <formula1>Answers!G393:G394</formula1>
    </dataValidation>
    <dataValidation type="list" allowBlank="1" showInputMessage="1" showErrorMessage="1" sqref="E271">
      <formula1>Answers!C398:C399</formula1>
    </dataValidation>
    <dataValidation type="list" allowBlank="1" showInputMessage="1" showErrorMessage="1" sqref="I271">
      <formula1>Answers!G398:G399</formula1>
    </dataValidation>
    <dataValidation type="list" allowBlank="1" showInputMessage="1" showErrorMessage="1" sqref="E274">
      <formula1>Answers!C402:C403</formula1>
    </dataValidation>
    <dataValidation type="list" allowBlank="1" showInputMessage="1" showErrorMessage="1" sqref="G274">
      <formula1>Answers!E402:E403</formula1>
    </dataValidation>
    <dataValidation type="list" allowBlank="1" showInputMessage="1" showErrorMessage="1" sqref="E275">
      <formula1>Answers!C404:C405</formula1>
    </dataValidation>
    <dataValidation type="list" allowBlank="1" showInputMessage="1" showErrorMessage="1" sqref="G275">
      <formula1>Answers!E404:E405</formula1>
    </dataValidation>
    <dataValidation type="list" allowBlank="1" showInputMessage="1" showErrorMessage="1" sqref="E276">
      <formula1>Answers!C406:C407</formula1>
    </dataValidation>
    <dataValidation type="list" allowBlank="1" showInputMessage="1" showErrorMessage="1" sqref="G276">
      <formula1>Answers!E406:E407</formula1>
    </dataValidation>
    <dataValidation type="list" allowBlank="1" showInputMessage="1" showErrorMessage="1" sqref="E277">
      <formula1>Answers!C408:C409</formula1>
    </dataValidation>
    <dataValidation type="list" allowBlank="1" showInputMessage="1" showErrorMessage="1" sqref="G277">
      <formula1>Answers!E408:E409</formula1>
    </dataValidation>
    <dataValidation type="list" allowBlank="1" showInputMessage="1" showErrorMessage="1" sqref="E278">
      <formula1>Answers!C410:C411</formula1>
    </dataValidation>
    <dataValidation type="list" allowBlank="1" showInputMessage="1" showErrorMessage="1" sqref="G278">
      <formula1>Answers!E410:E411</formula1>
    </dataValidation>
    <dataValidation type="list" allowBlank="1" showInputMessage="1" showErrorMessage="1" sqref="E279">
      <formula1>Answers!C412:C413</formula1>
    </dataValidation>
    <dataValidation type="list" allowBlank="1" showInputMessage="1" showErrorMessage="1" sqref="G279">
      <formula1>Answers!E412:E413</formula1>
    </dataValidation>
    <dataValidation type="list" allowBlank="1" showInputMessage="1" showErrorMessage="1" sqref="E280">
      <formula1>Answers!C414:C415</formula1>
    </dataValidation>
    <dataValidation type="list" allowBlank="1" showInputMessage="1" showErrorMessage="1" sqref="G280">
      <formula1>Answers!E414:E415</formula1>
    </dataValidation>
    <dataValidation type="list" allowBlank="1" showInputMessage="1" showErrorMessage="1" sqref="E281">
      <formula1>Answers!C416:C417</formula1>
    </dataValidation>
    <dataValidation type="list" allowBlank="1" showInputMessage="1" showErrorMessage="1" sqref="G281">
      <formula1>Answers!E416:E417</formula1>
    </dataValidation>
    <dataValidation type="list" allowBlank="1" showInputMessage="1" showErrorMessage="1" sqref="E289">
      <formula1>Answers!C425:C426</formula1>
    </dataValidation>
    <dataValidation type="list" allowBlank="1" showInputMessage="1" showErrorMessage="1" sqref="G289">
      <formula1>Answers!E425:E426</formula1>
    </dataValidation>
    <dataValidation type="list" allowBlank="1" showInputMessage="1" showErrorMessage="1" sqref="E295">
      <formula1>Answers!C432:C433</formula1>
    </dataValidation>
    <dataValidation type="list" allowBlank="1" showInputMessage="1" showErrorMessage="1" sqref="I295">
      <formula1>Answers!G432:G433</formula1>
    </dataValidation>
    <dataValidation type="list" allowBlank="1" showInputMessage="1" showErrorMessage="1" sqref="E297">
      <formula1>Answers!C435:C436</formula1>
    </dataValidation>
    <dataValidation type="list" allowBlank="1" showInputMessage="1" showErrorMessage="1" sqref="G297">
      <formula1>Answers!E435:E436</formula1>
    </dataValidation>
    <dataValidation type="list" allowBlank="1" showInputMessage="1" showErrorMessage="1" sqref="E304">
      <formula1>Answers!C443:C444</formula1>
    </dataValidation>
    <dataValidation type="list" allowBlank="1" showInputMessage="1" showErrorMessage="1" sqref="G304">
      <formula1>Answers!E443:E444</formula1>
    </dataValidation>
    <dataValidation type="list" allowBlank="1" showInputMessage="1" showErrorMessage="1" sqref="I304">
      <formula1>Answers!G443:G444</formula1>
    </dataValidation>
    <dataValidation type="list" allowBlank="1" showInputMessage="1" showErrorMessage="1" sqref="E306">
      <formula1>Answers!C446:C447</formula1>
    </dataValidation>
    <dataValidation type="list" allowBlank="1" showInputMessage="1" showErrorMessage="1" sqref="G306">
      <formula1>Answers!E446:E447</formula1>
    </dataValidation>
    <dataValidation type="list" allowBlank="1" showInputMessage="1" showErrorMessage="1" sqref="I306">
      <formula1>Answers!G446:G447</formula1>
    </dataValidation>
    <dataValidation type="list" allowBlank="1" showInputMessage="1" showErrorMessage="1" sqref="E307">
      <formula1>Answers!C448:C449</formula1>
    </dataValidation>
    <dataValidation type="list" allowBlank="1" showInputMessage="1" showErrorMessage="1" sqref="G307">
      <formula1>Answers!E448:E449</formula1>
    </dataValidation>
    <dataValidation type="list" allowBlank="1" showInputMessage="1" showErrorMessage="1" sqref="I307">
      <formula1>Answers!G448:G449</formula1>
    </dataValidation>
    <dataValidation type="list" allowBlank="1" showInputMessage="1" showErrorMessage="1" sqref="E309">
      <formula1>Answers!C451:C452</formula1>
    </dataValidation>
    <dataValidation type="list" allowBlank="1" showInputMessage="1" showErrorMessage="1" sqref="G309">
      <formula1>Answers!E451:E452</formula1>
    </dataValidation>
    <dataValidation type="list" allowBlank="1" showInputMessage="1" showErrorMessage="1" sqref="I309">
      <formula1>Answers!G451:G452</formula1>
    </dataValidation>
    <dataValidation type="list" allowBlank="1" showInputMessage="1" showErrorMessage="1" sqref="E310">
      <formula1>Answers!C453:C454</formula1>
    </dataValidation>
    <dataValidation type="list" allowBlank="1" showInputMessage="1" showErrorMessage="1" sqref="G310">
      <formula1>Answers!E453:E454</formula1>
    </dataValidation>
    <dataValidation type="list" allowBlank="1" showInputMessage="1" showErrorMessage="1" sqref="I310">
      <formula1>Answers!G453:G454</formula1>
    </dataValidation>
    <dataValidation type="list" allowBlank="1" showInputMessage="1" showErrorMessage="1" sqref="E314">
      <formula1>Answers!C458:C459</formula1>
    </dataValidation>
    <dataValidation type="list" allowBlank="1" showInputMessage="1" showErrorMessage="1" sqref="G314">
      <formula1>Answers!E458:E459</formula1>
    </dataValidation>
    <dataValidation type="list" allowBlank="1" showInputMessage="1" showErrorMessage="1" sqref="I314">
      <formula1>Answers!G458:G459</formula1>
    </dataValidation>
    <dataValidation type="list" allowBlank="1" showInputMessage="1" showErrorMessage="1" sqref="E322">
      <formula1>Answers!C467:C468</formula1>
    </dataValidation>
    <dataValidation type="list" allowBlank="1" showInputMessage="1" showErrorMessage="1" sqref="G322">
      <formula1>Answers!E467:E468</formula1>
    </dataValidation>
    <dataValidation type="list" allowBlank="1" showInputMessage="1" showErrorMessage="1" sqref="I322">
      <formula1>Answers!G467:G468</formula1>
    </dataValidation>
    <dataValidation type="list" allowBlank="1" showInputMessage="1" showErrorMessage="1" sqref="E327">
      <formula1>Answers!C473:C474</formula1>
    </dataValidation>
    <dataValidation type="list" allowBlank="1" showInputMessage="1" showErrorMessage="1" sqref="G327">
      <formula1>Answers!E473:E474</formula1>
    </dataValidation>
    <dataValidation type="list" allowBlank="1" showInputMessage="1" showErrorMessage="1" sqref="I327">
      <formula1>Answers!G473:G474</formula1>
    </dataValidation>
    <dataValidation type="list" allowBlank="1" showInputMessage="1" showErrorMessage="1" sqref="E328">
      <formula1>Answers!C475:C476</formula1>
    </dataValidation>
    <dataValidation type="list" allowBlank="1" showInputMessage="1" showErrorMessage="1" sqref="G328">
      <formula1>Answers!E475:E476</formula1>
    </dataValidation>
    <dataValidation type="list" allowBlank="1" showInputMessage="1" showErrorMessage="1" sqref="I328">
      <formula1>Answers!G475:G476</formula1>
    </dataValidation>
    <dataValidation type="list" allowBlank="1" showInputMessage="1" showErrorMessage="1" sqref="E332">
      <formula1>Answers!C480:C481</formula1>
    </dataValidation>
    <dataValidation type="list" allowBlank="1" showInputMessage="1" showErrorMessage="1" sqref="G332">
      <formula1>Answers!E480:E481</formula1>
    </dataValidation>
    <dataValidation type="list" allowBlank="1" showInputMessage="1" showErrorMessage="1" sqref="I332">
      <formula1>Answers!G480:G481</formula1>
    </dataValidation>
    <dataValidation type="list" allowBlank="1" showInputMessage="1" showErrorMessage="1" sqref="E336">
      <formula1>Answers!C485:C486</formula1>
    </dataValidation>
    <dataValidation type="list" allowBlank="1" showInputMessage="1" showErrorMessage="1" sqref="G336">
      <formula1>Answers!E485:E486</formula1>
    </dataValidation>
    <dataValidation type="list" allowBlank="1" showInputMessage="1" showErrorMessage="1" sqref="I336">
      <formula1>Answers!G485:G486</formula1>
    </dataValidation>
    <dataValidation type="list" allowBlank="1" showInputMessage="1" showErrorMessage="1" sqref="E337">
      <formula1>Answers!C487:C488</formula1>
    </dataValidation>
    <dataValidation type="list" allowBlank="1" showInputMessage="1" showErrorMessage="1" sqref="G337">
      <formula1>Answers!E487:E488</formula1>
    </dataValidation>
    <dataValidation type="list" allowBlank="1" showInputMessage="1" showErrorMessage="1" sqref="I337">
      <formula1>Answers!G487:G488</formula1>
    </dataValidation>
    <dataValidation type="list" allowBlank="1" showInputMessage="1" showErrorMessage="1" sqref="E342">
      <formula1>Answers!C493:C494</formula1>
    </dataValidation>
    <dataValidation type="list" allowBlank="1" showInputMessage="1" showErrorMessage="1" sqref="G342">
      <formula1>Answers!E493:E494</formula1>
    </dataValidation>
    <dataValidation type="list" allowBlank="1" showInputMessage="1" showErrorMessage="1" sqref="I342">
      <formula1>Answers!G493:G494</formula1>
    </dataValidation>
    <dataValidation type="list" allowBlank="1" showInputMessage="1" showErrorMessage="1" sqref="E343">
      <formula1>Answers!C495:C496</formula1>
    </dataValidation>
    <dataValidation type="list" allowBlank="1" showInputMessage="1" showErrorMessage="1" sqref="G343">
      <formula1>Answers!E495:E496</formula1>
    </dataValidation>
    <dataValidation type="list" allowBlank="1" showInputMessage="1" showErrorMessage="1" sqref="I343">
      <formula1>Answers!G495:G496</formula1>
    </dataValidation>
    <dataValidation type="list" allowBlank="1" showInputMessage="1" showErrorMessage="1" sqref="E344">
      <formula1>Answers!C497:C498</formula1>
    </dataValidation>
    <dataValidation type="list" allowBlank="1" showInputMessage="1" showErrorMessage="1" sqref="G344">
      <formula1>Answers!E497:E498</formula1>
    </dataValidation>
    <dataValidation type="list" allowBlank="1" showInputMessage="1" showErrorMessage="1" sqref="I344">
      <formula1>Answers!G497:G498</formula1>
    </dataValidation>
    <dataValidation type="list" allowBlank="1" showInputMessage="1" showErrorMessage="1" sqref="E350">
      <formula1>Answers!C504:C505</formula1>
    </dataValidation>
    <dataValidation type="list" allowBlank="1" showInputMessage="1" showErrorMessage="1" sqref="G350">
      <formula1>Answers!E504:E505</formula1>
    </dataValidation>
    <dataValidation type="list" allowBlank="1" showInputMessage="1" showErrorMessage="1" sqref="I350">
      <formula1>Answers!G504:G505</formula1>
    </dataValidation>
    <dataValidation type="list" allowBlank="1" showInputMessage="1" showErrorMessage="1" sqref="E357">
      <formula1>Answers!C512:C513</formula1>
    </dataValidation>
    <dataValidation type="list" allowBlank="1" showInputMessage="1" showErrorMessage="1" sqref="G357">
      <formula1>Answers!E512:E513</formula1>
    </dataValidation>
    <dataValidation type="list" allowBlank="1" showInputMessage="1" showErrorMessage="1" sqref="E360">
      <formula1>Answers!C516:C517</formula1>
    </dataValidation>
    <dataValidation type="list" allowBlank="1" showInputMessage="1" showErrorMessage="1" sqref="G360">
      <formula1>Answers!E516:E517</formula1>
    </dataValidation>
    <dataValidation type="list" allowBlank="1" showInputMessage="1" showErrorMessage="1" sqref="E361">
      <formula1>Answers!C518:C519</formula1>
    </dataValidation>
    <dataValidation type="list" allowBlank="1" showInputMessage="1" showErrorMessage="1" sqref="G361">
      <formula1>Answers!E518:E519</formula1>
    </dataValidation>
    <dataValidation type="list" allowBlank="1" showInputMessage="1" showErrorMessage="1" sqref="E362">
      <formula1>Answers!C520:C521</formula1>
    </dataValidation>
    <dataValidation type="list" allowBlank="1" showInputMessage="1" showErrorMessage="1" sqref="G362">
      <formula1>Answers!E520:E521</formula1>
    </dataValidation>
    <dataValidation type="list" allowBlank="1" showInputMessage="1" showErrorMessage="1" sqref="E363">
      <formula1>Answers!C522:C523</formula1>
    </dataValidation>
    <dataValidation type="list" allowBlank="1" showInputMessage="1" showErrorMessage="1" sqref="G363">
      <formula1>Answers!E522:E523</formula1>
    </dataValidation>
    <dataValidation type="list" allowBlank="1" showInputMessage="1" showErrorMessage="1" sqref="E368">
      <formula1>Answers!C528:C529</formula1>
    </dataValidation>
    <dataValidation type="list" allowBlank="1" showInputMessage="1" showErrorMessage="1" sqref="I368">
      <formula1>Answers!G528:G529</formula1>
    </dataValidation>
    <dataValidation type="list" allowBlank="1" showInputMessage="1" showErrorMessage="1" sqref="E370">
      <formula1>Answers!C531:C532</formula1>
    </dataValidation>
    <dataValidation type="list" allowBlank="1" showInputMessage="1" showErrorMessage="1" sqref="G370">
      <formula1>Answers!E531:E532</formula1>
    </dataValidation>
    <dataValidation type="list" allowBlank="1" showInputMessage="1" showErrorMessage="1" sqref="E372">
      <formula1>Answers!C534:C535</formula1>
    </dataValidation>
    <dataValidation type="list" allowBlank="1" showInputMessage="1" showErrorMessage="1" sqref="G372">
      <formula1>Answers!E534:E535</formula1>
    </dataValidation>
    <dataValidation type="list" allowBlank="1" showInputMessage="1" showErrorMessage="1" sqref="E378">
      <formula1>Answers!C541:C542</formula1>
    </dataValidation>
    <dataValidation type="list" allowBlank="1" showInputMessage="1" showErrorMessage="1" sqref="G378">
      <formula1>Answers!E541:E542</formula1>
    </dataValidation>
    <dataValidation type="list" allowBlank="1" showInputMessage="1" showErrorMessage="1" sqref="E382">
      <formula1>Answers!C546:C547</formula1>
    </dataValidation>
    <dataValidation type="list" allowBlank="1" showInputMessage="1" showErrorMessage="1" sqref="G382">
      <formula1>Answers!E546:E547</formula1>
    </dataValidation>
    <dataValidation type="list" allowBlank="1" showInputMessage="1" showErrorMessage="1" sqref="E384">
      <formula1>Answers!C549:C550</formula1>
    </dataValidation>
    <dataValidation type="list" allowBlank="1" showInputMessage="1" showErrorMessage="1" sqref="G384">
      <formula1>Answers!E549:E550</formula1>
    </dataValidation>
    <dataValidation type="list" allowBlank="1" showInputMessage="1" showErrorMessage="1" sqref="E386">
      <formula1>Answers!C552:C553</formula1>
    </dataValidation>
    <dataValidation type="list" allowBlank="1" showInputMessage="1" showErrorMessage="1" sqref="G386">
      <formula1>Answers!E552:E553</formula1>
    </dataValidation>
    <dataValidation type="list" allowBlank="1" showInputMessage="1" showErrorMessage="1" sqref="E390">
      <formula1>Answers!C557:C558</formula1>
    </dataValidation>
    <dataValidation type="list" allowBlank="1" showInputMessage="1" showErrorMessage="1" sqref="G390">
      <formula1>Answers!E557:E558</formula1>
    </dataValidation>
    <dataValidation type="list" allowBlank="1" showInputMessage="1" showErrorMessage="1" sqref="E393">
      <formula1>Answers!C561:C562</formula1>
    </dataValidation>
    <dataValidation type="list" allowBlank="1" showInputMessage="1" showErrorMessage="1" sqref="G393">
      <formula1>Answers!E561:E562</formula1>
    </dataValidation>
    <dataValidation type="list" allowBlank="1" showInputMessage="1" showErrorMessage="1" sqref="E394">
      <formula1>Answers!C563:C564</formula1>
    </dataValidation>
    <dataValidation type="list" allowBlank="1" showInputMessage="1" showErrorMessage="1" sqref="G394">
      <formula1>Answers!E563:E564</formula1>
    </dataValidation>
    <dataValidation type="list" allowBlank="1" showInputMessage="1" showErrorMessage="1" sqref="E395">
      <formula1>Answers!C565:C566</formula1>
    </dataValidation>
    <dataValidation type="list" allowBlank="1" showInputMessage="1" showErrorMessage="1" sqref="G395">
      <formula1>Answers!E565:E566</formula1>
    </dataValidation>
    <dataValidation type="list" allowBlank="1" showInputMessage="1" showErrorMessage="1" sqref="E399">
      <formula1>Answers!C570:C571</formula1>
    </dataValidation>
    <dataValidation type="list" allowBlank="1" showInputMessage="1" showErrorMessage="1" sqref="G399">
      <formula1>Answers!E570:E571</formula1>
    </dataValidation>
    <dataValidation type="list" allowBlank="1" showInputMessage="1" showErrorMessage="1" sqref="E401">
      <formula1>Answers!C573:C574</formula1>
    </dataValidation>
    <dataValidation type="list" allowBlank="1" showInputMessage="1" showErrorMessage="1" sqref="G401">
      <formula1>Answers!E573:E574</formula1>
    </dataValidation>
    <dataValidation type="list" allowBlank="1" showInputMessage="1" showErrorMessage="1" sqref="E402">
      <formula1>Answers!C575:C576</formula1>
    </dataValidation>
    <dataValidation type="list" allowBlank="1" showInputMessage="1" showErrorMessage="1" sqref="G402">
      <formula1>Answers!E575:E576</formula1>
    </dataValidation>
    <dataValidation type="list" allowBlank="1" showInputMessage="1" showErrorMessage="1" sqref="E404">
      <formula1>Answers!C578:C579</formula1>
    </dataValidation>
    <dataValidation type="list" allowBlank="1" showInputMessage="1" showErrorMessage="1" sqref="G404">
      <formula1>Answers!E578:E579</formula1>
    </dataValidation>
    <dataValidation type="list" allowBlank="1" showInputMessage="1" showErrorMessage="1" sqref="E408">
      <formula1>Answers!C583:C584</formula1>
    </dataValidation>
    <dataValidation type="list" allowBlank="1" showInputMessage="1" showErrorMessage="1" sqref="G408">
      <formula1>Answers!E583:E584</formula1>
    </dataValidation>
    <dataValidation type="list" allowBlank="1" showInputMessage="1" showErrorMessage="1" sqref="E410">
      <formula1>Answers!C586:C587</formula1>
    </dataValidation>
    <dataValidation type="list" allowBlank="1" showInputMessage="1" showErrorMessage="1" sqref="G410">
      <formula1>Answers!E586:E587</formula1>
    </dataValidation>
    <dataValidation type="list" allowBlank="1" showInputMessage="1" showErrorMessage="1" sqref="I410">
      <formula1>Answers!G586:G587</formula1>
    </dataValidation>
    <dataValidation type="list" allowBlank="1" showInputMessage="1" showErrorMessage="1" sqref="E412">
      <formula1>Answers!C589:C590</formula1>
    </dataValidation>
    <dataValidation type="list" allowBlank="1" showInputMessage="1" showErrorMessage="1" sqref="G412">
      <formula1>Answers!E589:E590</formula1>
    </dataValidation>
    <dataValidation type="list" allowBlank="1" showInputMessage="1" showErrorMessage="1" sqref="I412">
      <formula1>Answers!G589:G590</formula1>
    </dataValidation>
    <dataValidation type="list" allowBlank="1" showInputMessage="1" showErrorMessage="1" sqref="E414">
      <formula1>Answers!C592:C593</formula1>
    </dataValidation>
    <dataValidation type="list" allowBlank="1" showInputMessage="1" showErrorMessage="1" sqref="G414">
      <formula1>Answers!E592:E593</formula1>
    </dataValidation>
    <dataValidation type="list" allowBlank="1" showInputMessage="1" showErrorMessage="1" sqref="E416">
      <formula1>Answers!C595:C596</formula1>
    </dataValidation>
    <dataValidation type="list" allowBlank="1" showInputMessage="1" showErrorMessage="1" sqref="G416">
      <formula1>Answers!E595:E596</formula1>
    </dataValidation>
    <dataValidation type="list" allowBlank="1" showInputMessage="1" showErrorMessage="1" sqref="I416">
      <formula1>Answers!G595:G596</formula1>
    </dataValidation>
    <dataValidation type="list" allowBlank="1" showInputMessage="1" showErrorMessage="1" sqref="E421">
      <formula1>Answers!C601:C602</formula1>
    </dataValidation>
    <dataValidation type="list" allowBlank="1" showInputMessage="1" showErrorMessage="1" sqref="G421">
      <formula1>Answers!E601:E602</formula1>
    </dataValidation>
    <dataValidation type="list" allowBlank="1" showInputMessage="1" showErrorMessage="1" sqref="E422">
      <formula1>Answers!C603:C604</formula1>
    </dataValidation>
    <dataValidation type="list" allowBlank="1" showInputMessage="1" showErrorMessage="1" sqref="G422">
      <formula1>Answers!E603:E604</formula1>
    </dataValidation>
    <dataValidation type="list" allowBlank="1" showInputMessage="1" showErrorMessage="1" sqref="E425">
      <formula1>Answers!C607:C608</formula1>
    </dataValidation>
    <dataValidation type="list" allowBlank="1" showInputMessage="1" showErrorMessage="1" sqref="G425">
      <formula1>Answers!E607:E608</formula1>
    </dataValidation>
    <dataValidation type="list" allowBlank="1" showInputMessage="1" showErrorMessage="1" sqref="E430">
      <formula1>Answers!C614:C615</formula1>
    </dataValidation>
    <dataValidation type="list" allowBlank="1" showInputMessage="1" showErrorMessage="1" sqref="I430">
      <formula1>Answers!G614:G615</formula1>
    </dataValidation>
    <dataValidation type="list" allowBlank="1" showInputMessage="1" showErrorMessage="1" sqref="E433">
      <formula1>Answers!C618:C619</formula1>
    </dataValidation>
    <dataValidation type="list" allowBlank="1" showInputMessage="1" showErrorMessage="1" sqref="G433">
      <formula1>Answers!E618:E619</formula1>
    </dataValidation>
    <dataValidation type="list" allowBlank="1" showInputMessage="1" showErrorMessage="1" sqref="E434">
      <formula1>Answers!C620:C621</formula1>
    </dataValidation>
    <dataValidation type="list" allowBlank="1" showInputMessage="1" showErrorMessage="1" sqref="G434">
      <formula1>Answers!E620:E621</formula1>
    </dataValidation>
    <dataValidation type="list" allowBlank="1" showInputMessage="1" showErrorMessage="1" sqref="E436">
      <formula1>Answers!C623:C624</formula1>
    </dataValidation>
    <dataValidation type="list" allowBlank="1" showInputMessage="1" showErrorMessage="1" sqref="G436">
      <formula1>Answers!E623:E624</formula1>
    </dataValidation>
    <dataValidation type="list" allowBlank="1" showInputMessage="1" showErrorMessage="1" sqref="E438">
      <formula1>Answers!C626:C627</formula1>
    </dataValidation>
    <dataValidation type="list" allowBlank="1" showInputMessage="1" showErrorMessage="1" sqref="G438">
      <formula1>Answers!E626:E627</formula1>
    </dataValidation>
    <dataValidation type="list" allowBlank="1" showInputMessage="1" showErrorMessage="1" sqref="E452">
      <formula1>Answers!C641:C642</formula1>
    </dataValidation>
    <dataValidation type="list" allowBlank="1" showInputMessage="1" showErrorMessage="1" sqref="G452">
      <formula1>Answers!E641:E642</formula1>
    </dataValidation>
    <dataValidation type="list" allowBlank="1" showInputMessage="1" showErrorMessage="1" sqref="E455">
      <formula1>Answers!C645:C646</formula1>
    </dataValidation>
    <dataValidation type="list" allowBlank="1" showInputMessage="1" showErrorMessage="1" sqref="G455">
      <formula1>Answers!E645:E646</formula1>
    </dataValidation>
    <dataValidation type="list" allowBlank="1" showInputMessage="1" showErrorMessage="1" sqref="I455">
      <formula1>Answers!G645:G646</formula1>
    </dataValidation>
    <dataValidation type="list" allowBlank="1" showInputMessage="1" showErrorMessage="1" sqref="E456">
      <formula1>Answers!C647:C648</formula1>
    </dataValidation>
    <dataValidation type="list" allowBlank="1" showInputMessage="1" showErrorMessage="1" sqref="G456">
      <formula1>Answers!E647:E648</formula1>
    </dataValidation>
    <dataValidation type="list" allowBlank="1" showInputMessage="1" showErrorMessage="1" sqref="I456">
      <formula1>Answers!G647:G648</formula1>
    </dataValidation>
    <dataValidation type="list" allowBlank="1" showInputMessage="1" showErrorMessage="1" sqref="E457">
      <formula1>Answers!C649:C650</formula1>
    </dataValidation>
    <dataValidation type="list" allowBlank="1" showInputMessage="1" showErrorMessage="1" sqref="G457">
      <formula1>Answers!E649:E650</formula1>
    </dataValidation>
    <dataValidation type="list" allowBlank="1" showInputMessage="1" showErrorMessage="1" sqref="I457">
      <formula1>Answers!G649:G650</formula1>
    </dataValidation>
    <dataValidation type="list" allowBlank="1" showInputMessage="1" showErrorMessage="1" sqref="E460">
      <formula1>Answers!C653:C654</formula1>
    </dataValidation>
    <dataValidation type="list" allowBlank="1" showInputMessage="1" showErrorMessage="1" sqref="G460">
      <formula1>Answers!E653:E654</formula1>
    </dataValidation>
    <dataValidation type="list" allowBlank="1" showInputMessage="1" showErrorMessage="1" sqref="E461">
      <formula1>Answers!C655:C656</formula1>
    </dataValidation>
    <dataValidation type="list" allowBlank="1" showInputMessage="1" showErrorMessage="1" sqref="G461">
      <formula1>Answers!E655:E656</formula1>
    </dataValidation>
    <dataValidation type="list" allowBlank="1" showInputMessage="1" showErrorMessage="1" sqref="E463">
      <formula1>Answers!C658:C659</formula1>
    </dataValidation>
    <dataValidation type="list" allowBlank="1" showInputMessage="1" showErrorMessage="1" sqref="G463">
      <formula1>Answers!E658:E659</formula1>
    </dataValidation>
    <dataValidation type="list" allowBlank="1" showInputMessage="1" showErrorMessage="1" sqref="E466">
      <formula1>Answers!C662:C663</formula1>
    </dataValidation>
    <dataValidation type="list" allowBlank="1" showInputMessage="1" showErrorMessage="1" sqref="G466">
      <formula1>Answers!E662:E663</formula1>
    </dataValidation>
    <dataValidation type="list" allowBlank="1" showInputMessage="1" showErrorMessage="1" sqref="E467">
      <formula1>Answers!C664:C665</formula1>
    </dataValidation>
    <dataValidation type="list" allowBlank="1" showInputMessage="1" showErrorMessage="1" sqref="G467">
      <formula1>Answers!E664:E665</formula1>
    </dataValidation>
    <dataValidation type="list" allowBlank="1" showInputMessage="1" showErrorMessage="1" sqref="E469">
      <formula1>Answers!C667:C668</formula1>
    </dataValidation>
    <dataValidation type="list" allowBlank="1" showInputMessage="1" showErrorMessage="1" sqref="G469">
      <formula1>Answers!E667:E668</formula1>
    </dataValidation>
    <dataValidation type="list" allowBlank="1" showInputMessage="1" showErrorMessage="1" sqref="E471">
      <formula1>Answers!C670:C671</formula1>
    </dataValidation>
    <dataValidation type="list" allowBlank="1" showInputMessage="1" showErrorMessage="1" sqref="G471">
      <formula1>Answers!E670:E671</formula1>
    </dataValidation>
    <dataValidation type="list" allowBlank="1" showInputMessage="1" showErrorMessage="1" sqref="E476">
      <formula1>Answers!C676:C677</formula1>
    </dataValidation>
    <dataValidation type="list" allowBlank="1" showInputMessage="1" showErrorMessage="1" sqref="G476">
      <formula1>Answers!E676:E677</formula1>
    </dataValidation>
    <dataValidation type="list" allowBlank="1" showInputMessage="1" showErrorMessage="1" sqref="E477">
      <formula1>Answers!C678:C679</formula1>
    </dataValidation>
    <dataValidation type="list" allowBlank="1" showInputMessage="1" showErrorMessage="1" sqref="G477">
      <formula1>Answers!E678:E679</formula1>
    </dataValidation>
    <dataValidation type="list" allowBlank="1" showInputMessage="1" showErrorMessage="1" sqref="E478">
      <formula1>Answers!C680:C681</formula1>
    </dataValidation>
    <dataValidation type="list" allowBlank="1" showInputMessage="1" showErrorMessage="1" sqref="G478">
      <formula1>Answers!E680:E681</formula1>
    </dataValidation>
    <dataValidation type="list" allowBlank="1" showInputMessage="1" showErrorMessage="1" sqref="E479">
      <formula1>Answers!C682:C683</formula1>
    </dataValidation>
    <dataValidation type="list" allowBlank="1" showInputMessage="1" showErrorMessage="1" sqref="G479">
      <formula1>Answers!E682:E683</formula1>
    </dataValidation>
    <dataValidation type="list" allowBlank="1" showInputMessage="1" showErrorMessage="1" sqref="E484">
      <formula1>Answers!C688:C689</formula1>
    </dataValidation>
    <dataValidation type="list" allowBlank="1" showInputMessage="1" showErrorMessage="1" sqref="G484">
      <formula1>Answers!E688:E689</formula1>
    </dataValidation>
    <dataValidation type="list" allowBlank="1" showInputMessage="1" showErrorMessage="1" sqref="G426">
      <formula1>Answers!E609:E610</formula1>
    </dataValidation>
    <dataValidation type="list" allowBlank="1" showInputMessage="1" showErrorMessage="1" sqref="E426">
      <formula1>Answers!C609:C610</formula1>
    </dataValidation>
    <dataValidation type="list" allowBlank="1" showInputMessage="1" showErrorMessage="1" sqref="I408">
      <formula1>Answers!G583:G584</formula1>
    </dataValidation>
    <dataValidation type="list" allowBlank="1" showInputMessage="1" showErrorMessage="1" sqref="I414">
      <formula1>Answers!G592:G593</formula1>
    </dataValidation>
    <dataValidation type="list" allowBlank="1" showInputMessage="1" showErrorMessage="1" sqref="G229">
      <formula1>Answers!E334:E335</formula1>
    </dataValidation>
    <dataValidation type="list" allowBlank="1" showInputMessage="1" showErrorMessage="1" sqref="E83">
      <formula1>Answers!C113:C114</formula1>
    </dataValidation>
    <dataValidation type="list" allowBlank="1" showInputMessage="1" showErrorMessage="1" sqref="G83">
      <formula1>Answers!E113:E114</formula1>
    </dataValidation>
    <dataValidation type="list" allowBlank="1" showInputMessage="1" showErrorMessage="1" sqref="E84">
      <formula1>Answers!C115:C116</formula1>
    </dataValidation>
    <dataValidation type="list" allowBlank="1" showInputMessage="1" showErrorMessage="1" sqref="G84">
      <formula1>Answers!E115:E116</formula1>
    </dataValidation>
    <dataValidation type="list" allowBlank="1" showInputMessage="1" showErrorMessage="1" sqref="E86">
      <formula1>Answers!C118:C119</formula1>
    </dataValidation>
    <dataValidation type="list" allowBlank="1" showInputMessage="1" showErrorMessage="1" sqref="G86">
      <formula1>Answers!E118:E119</formula1>
    </dataValidation>
    <dataValidation type="list" allowBlank="1" showInputMessage="1" showErrorMessage="1" sqref="E88">
      <formula1>Answers!C121:C122</formula1>
    </dataValidation>
    <dataValidation type="list" allowBlank="1" showInputMessage="1" showErrorMessage="1" sqref="G88">
      <formula1>Answers!E121:E122</formula1>
    </dataValidation>
    <dataValidation type="list" allowBlank="1" showInputMessage="1" showErrorMessage="1" sqref="E90">
      <formula1>Answers!C124:C125</formula1>
    </dataValidation>
    <dataValidation type="list" allowBlank="1" showInputMessage="1" showErrorMessage="1" sqref="G90">
      <formula1>Answers!E124:E125</formula1>
    </dataValidation>
    <dataValidation type="list" allowBlank="1" showInputMessage="1" showErrorMessage="1" sqref="E91">
      <formula1>Answers!C126:C127</formula1>
    </dataValidation>
    <dataValidation type="list" allowBlank="1" showInputMessage="1" showErrorMessage="1" sqref="G91">
      <formula1>Answers!E126:E127</formula1>
    </dataValidation>
    <dataValidation type="list" allowBlank="1" showInputMessage="1" showErrorMessage="1" sqref="E98">
      <formula1>Answers!C134:C135</formula1>
    </dataValidation>
    <dataValidation type="list" allowBlank="1" showInputMessage="1" showErrorMessage="1" sqref="G98">
      <formula1>Answers!E134:E135</formula1>
    </dataValidation>
    <dataValidation type="list" allowBlank="1" showInputMessage="1" showErrorMessage="1" sqref="E99">
      <formula1>Answers!C136:C137</formula1>
    </dataValidation>
    <dataValidation type="list" allowBlank="1" showInputMessage="1" showErrorMessage="1" sqref="G99">
      <formula1>Answers!E136:E137</formula1>
    </dataValidation>
    <dataValidation type="list" allowBlank="1" showInputMessage="1" showErrorMessage="1" sqref="E100">
      <formula1>Answers!C138:C139</formula1>
    </dataValidation>
    <dataValidation type="list" allowBlank="1" showInputMessage="1" showErrorMessage="1" sqref="G100">
      <formula1>Answers!E138:E139</formula1>
    </dataValidation>
    <dataValidation type="list" allowBlank="1" showInputMessage="1" showErrorMessage="1" sqref="E102">
      <formula1>Answers!C141:C142</formula1>
    </dataValidation>
    <dataValidation type="list" allowBlank="1" showInputMessage="1" showErrorMessage="1" sqref="G102">
      <formula1>Answers!E141:E142</formula1>
    </dataValidation>
    <dataValidation type="list" allowBlank="1" showInputMessage="1" showErrorMessage="1" sqref="E103">
      <formula1>Answers!C143:C144</formula1>
    </dataValidation>
    <dataValidation type="list" allowBlank="1" showInputMessage="1" showErrorMessage="1" sqref="G103">
      <formula1>Answers!E143:E144</formula1>
    </dataValidation>
    <dataValidation type="list" allowBlank="1" showInputMessage="1" showErrorMessage="1" sqref="E106">
      <formula1>Answers!C147:C148</formula1>
    </dataValidation>
    <dataValidation type="list" allowBlank="1" showInputMessage="1" showErrorMessage="1" sqref="G106">
      <formula1>Answers!E147:E148</formula1>
    </dataValidation>
    <dataValidation type="list" allowBlank="1" showInputMessage="1" showErrorMessage="1" sqref="E107">
      <formula1>Answers!C149:C150</formula1>
    </dataValidation>
    <dataValidation type="list" allowBlank="1" showInputMessage="1" showErrorMessage="1" sqref="G107">
      <formula1>Answers!E149:E150</formula1>
    </dataValidation>
    <dataValidation type="list" allowBlank="1" showInputMessage="1" showErrorMessage="1" sqref="E108">
      <formula1>Answers!C151:C152</formula1>
    </dataValidation>
    <dataValidation type="list" allowBlank="1" showInputMessage="1" showErrorMessage="1" sqref="G108">
      <formula1>Answers!E151:E152</formula1>
    </dataValidation>
    <dataValidation type="list" allowBlank="1" showInputMessage="1" showErrorMessage="1" sqref="E113">
      <formula1>Answers!C157:C158</formula1>
    </dataValidation>
    <dataValidation type="list" allowBlank="1" showInputMessage="1" showErrorMessage="1" sqref="G113">
      <formula1>Answers!E157:E158</formula1>
    </dataValidation>
    <dataValidation type="list" allowBlank="1" showInputMessage="1" showErrorMessage="1" sqref="E114">
      <formula1>Answers!C159:C160</formula1>
    </dataValidation>
    <dataValidation type="list" allowBlank="1" showInputMessage="1" showErrorMessage="1" sqref="G114">
      <formula1>Answers!E159:E160</formula1>
    </dataValidation>
    <dataValidation type="list" allowBlank="1" showInputMessage="1" showErrorMessage="1" sqref="E115">
      <formula1>Answers!C161:C162</formula1>
    </dataValidation>
    <dataValidation type="list" allowBlank="1" showInputMessage="1" showErrorMessage="1" sqref="G115">
      <formula1>Answers!E161:E162</formula1>
    </dataValidation>
    <dataValidation type="list" allowBlank="1" showInputMessage="1" showErrorMessage="1" sqref="E116">
      <formula1>Answers!C163:C164</formula1>
    </dataValidation>
    <dataValidation type="list" allowBlank="1" showInputMessage="1" showErrorMessage="1" sqref="G116">
      <formula1>Answers!E163:E164</formula1>
    </dataValidation>
    <dataValidation type="list" allowBlank="1" showInputMessage="1" showErrorMessage="1" sqref="E118">
      <formula1>Answers!C166:C167</formula1>
    </dataValidation>
    <dataValidation type="list" allowBlank="1" showInputMessage="1" showErrorMessage="1" sqref="G118">
      <formula1>Answers!E166:E167</formula1>
    </dataValidation>
    <dataValidation type="list" allowBlank="1" showInputMessage="1" showErrorMessage="1" sqref="E121">
      <formula1>Answers!C170:C171</formula1>
    </dataValidation>
    <dataValidation type="list" allowBlank="1" showInputMessage="1" showErrorMessage="1" sqref="G121">
      <formula1>Answers!E170:E171</formula1>
    </dataValidation>
    <dataValidation type="list" allowBlank="1" showInputMessage="1" showErrorMessage="1" sqref="E122">
      <formula1>Answers!C172:C173</formula1>
    </dataValidation>
    <dataValidation type="list" allowBlank="1" showInputMessage="1" showErrorMessage="1" sqref="G122">
      <formula1>Answers!E172:E173</formula1>
    </dataValidation>
    <dataValidation type="list" allowBlank="1" showInputMessage="1" showErrorMessage="1" sqref="E123">
      <formula1>Answers!C174:C175</formula1>
    </dataValidation>
    <dataValidation type="list" allowBlank="1" showInputMessage="1" showErrorMessage="1" sqref="G123">
      <formula1>Answers!E174:E175</formula1>
    </dataValidation>
    <dataValidation type="list" allowBlank="1" showInputMessage="1" showErrorMessage="1" sqref="E124">
      <formula1>Answers!C176:C177</formula1>
    </dataValidation>
    <dataValidation type="list" allowBlank="1" showInputMessage="1" showErrorMessage="1" sqref="G124">
      <formula1>Answers!E176:E177</formula1>
    </dataValidation>
    <dataValidation type="list" allowBlank="1" showInputMessage="1" showErrorMessage="1" sqref="E128">
      <formula1>Answers!C181:C182</formula1>
    </dataValidation>
    <dataValidation type="list" allowBlank="1" showInputMessage="1" showErrorMessage="1" sqref="G128">
      <formula1>Answers!E181:E182</formula1>
    </dataValidation>
    <dataValidation type="list" allowBlank="1" showInputMessage="1" showErrorMessage="1" sqref="E130">
      <formula1>Answers!C184:C185</formula1>
    </dataValidation>
    <dataValidation type="list" allowBlank="1" showInputMessage="1" showErrorMessage="1" sqref="G130">
      <formula1>Answers!E184:E185</formula1>
    </dataValidation>
    <dataValidation type="list" allowBlank="1" showInputMessage="1" showErrorMessage="1" sqref="E132">
      <formula1>Answers!C187:C188</formula1>
    </dataValidation>
    <dataValidation type="list" allowBlank="1" showInputMessage="1" showErrorMessage="1" sqref="I132">
      <formula1>Answers!G187:G188</formula1>
    </dataValidation>
    <dataValidation type="list" allowBlank="1" showInputMessage="1" showErrorMessage="1" sqref="E134">
      <formula1>Answers!C190:C191</formula1>
    </dataValidation>
    <dataValidation type="list" allowBlank="1" showInputMessage="1" showErrorMessage="1" sqref="G134">
      <formula1>Answers!E190:E191</formula1>
    </dataValidation>
    <dataValidation type="list" allowBlank="1" showInputMessage="1" showErrorMessage="1" sqref="E135">
      <formula1>Answers!C192:C193</formula1>
    </dataValidation>
    <dataValidation type="list" allowBlank="1" showInputMessage="1" showErrorMessage="1" sqref="G135">
      <formula1>Answers!E192:E193</formula1>
    </dataValidation>
    <dataValidation type="list" allowBlank="1" showInputMessage="1" showErrorMessage="1" sqref="E139">
      <formula1>Answers!C197:C198</formula1>
    </dataValidation>
    <dataValidation type="list" allowBlank="1" showInputMessage="1" showErrorMessage="1" sqref="G139">
      <formula1>Answers!E197:E198</formula1>
    </dataValidation>
    <dataValidation type="list" allowBlank="1" showInputMessage="1" showErrorMessage="1" sqref="E141">
      <formula1>Answers!C200:C201</formula1>
    </dataValidation>
    <dataValidation type="list" allowBlank="1" showInputMessage="1" showErrorMessage="1" sqref="G141">
      <formula1>Answers!E200:E201</formula1>
    </dataValidation>
    <dataValidation type="list" allowBlank="1" showInputMessage="1" showErrorMessage="1" sqref="E145">
      <formula1>Answers!C205:C206</formula1>
    </dataValidation>
    <dataValidation type="list" allowBlank="1" showInputMessage="1" showErrorMessage="1" sqref="G145">
      <formula1>Answers!E205:E206</formula1>
    </dataValidation>
    <dataValidation type="list" allowBlank="1" showInputMessage="1" showErrorMessage="1" sqref="G14">
      <formula1>Answers!E5:E6</formula1>
    </dataValidation>
    <dataValidation type="list" allowBlank="1" showInputMessage="1" showErrorMessage="1" sqref="E15">
      <formula1>Answers!C7:C8</formula1>
    </dataValidation>
    <dataValidation type="list" allowBlank="1" showInputMessage="1" showErrorMessage="1" sqref="G15">
      <formula1>Answers!E7:E8</formula1>
    </dataValidation>
    <dataValidation type="list" allowBlank="1" showInputMessage="1" showErrorMessage="1" sqref="E16">
      <formula1>Answers!C9:C10</formula1>
    </dataValidation>
    <dataValidation type="list" allowBlank="1" showInputMessage="1" showErrorMessage="1" sqref="G16">
      <formula1>Answers!E9:E10</formula1>
    </dataValidation>
    <dataValidation type="list" allowBlank="1" showInputMessage="1" showErrorMessage="1" sqref="E17">
      <formula1>Answers!C11:C12</formula1>
    </dataValidation>
    <dataValidation type="list" allowBlank="1" showInputMessage="1" showErrorMessage="1" sqref="G17">
      <formula1>Answers!E11:E12</formula1>
    </dataValidation>
    <dataValidation type="list" allowBlank="1" showInputMessage="1" showErrorMessage="1" sqref="I35">
      <formula1>Answers!G40:G41</formula1>
    </dataValidation>
    <dataValidation type="list" allowBlank="1" showInputMessage="1" showErrorMessage="1" sqref="E24">
      <formula1>Answers!C19:C20</formula1>
    </dataValidation>
    <dataValidation type="list" allowBlank="1" showInputMessage="1" showErrorMessage="1" sqref="G24">
      <formula1>Answers!E19:E20</formula1>
    </dataValidation>
    <dataValidation type="list" allowBlank="1" showInputMessage="1" showErrorMessage="1" sqref="E25">
      <formula1>Answers!C21:C22</formula1>
    </dataValidation>
    <dataValidation type="list" allowBlank="1" showInputMessage="1" showErrorMessage="1" sqref="G25">
      <formula1>Answers!E21:E22</formula1>
    </dataValidation>
    <dataValidation type="list" allowBlank="1" showInputMessage="1" showErrorMessage="1" sqref="E14">
      <formula1>Answers!C5:C6</formula1>
    </dataValidation>
    <dataValidation type="list" allowBlank="1" showInputMessage="1" showErrorMessage="1" sqref="E27">
      <formula1>Answers!C24:C25</formula1>
    </dataValidation>
    <dataValidation type="list" allowBlank="1" showInputMessage="1" showErrorMessage="1" sqref="G27">
      <formula1>Answers!E24:E25</formula1>
    </dataValidation>
    <dataValidation type="list" allowBlank="1" showInputMessage="1" showErrorMessage="1" sqref="E28">
      <formula1>Answers!C26:C27</formula1>
    </dataValidation>
    <dataValidation type="list" allowBlank="1" showInputMessage="1" showErrorMessage="1" sqref="G28">
      <formula1>Answers!E26:E27</formula1>
    </dataValidation>
    <dataValidation type="list" allowBlank="1" showInputMessage="1" showErrorMessage="1" sqref="E29">
      <formula1>Answers!C28:C29</formula1>
    </dataValidation>
    <dataValidation type="list" allowBlank="1" showInputMessage="1" showErrorMessage="1" sqref="G29">
      <formula1>Answers!E28:E29</formula1>
    </dataValidation>
    <dataValidation type="list" allowBlank="1" showInputMessage="1" showErrorMessage="1" sqref="E30">
      <formula1>Answers!C30:C31</formula1>
    </dataValidation>
    <dataValidation type="list" allowBlank="1" showInputMessage="1" showErrorMessage="1" sqref="G30">
      <formula1>Answers!E30:E31</formula1>
    </dataValidation>
    <dataValidation type="list" allowBlank="1" showInputMessage="1" showErrorMessage="1" sqref="E31">
      <formula1>Answers!C32:C33</formula1>
    </dataValidation>
    <dataValidation type="list" allowBlank="1" showInputMessage="1" showErrorMessage="1" sqref="G31">
      <formula1>Answers!E32:E33</formula1>
    </dataValidation>
    <dataValidation type="list" allowBlank="1" showInputMessage="1" showErrorMessage="1" sqref="E32">
      <formula1>Answers!C34:C35</formula1>
    </dataValidation>
    <dataValidation type="list" allowBlank="1" showInputMessage="1" showErrorMessage="1" sqref="G32">
      <formula1>Answers!E34:E35</formula1>
    </dataValidation>
    <dataValidation type="list" allowBlank="1" showInputMessage="1" showErrorMessage="1" sqref="E33">
      <formula1>Answers!C36:C37</formula1>
    </dataValidation>
    <dataValidation type="list" allowBlank="1" showInputMessage="1" showErrorMessage="1" sqref="G33">
      <formula1>Answers!E36:E37</formula1>
    </dataValidation>
    <dataValidation type="list" allowBlank="1" showInputMessage="1" showErrorMessage="1" sqref="E34">
      <formula1>Answers!C38:C39</formula1>
    </dataValidation>
    <dataValidation type="list" allowBlank="1" showInputMessage="1" showErrorMessage="1" sqref="G34">
      <formula1>Answers!E38:E39</formula1>
    </dataValidation>
    <dataValidation type="list" allowBlank="1" showInputMessage="1" showErrorMessage="1" sqref="E35">
      <formula1>Answers!C40:C41</formula1>
    </dataValidation>
    <dataValidation type="list" allowBlank="1" showInputMessage="1" showErrorMessage="1" sqref="G35">
      <formula1>Answers!E40:E41</formula1>
    </dataValidation>
    <dataValidation type="list" allowBlank="1" showInputMessage="1" showErrorMessage="1" sqref="E38">
      <formula1>Answers!C44:C45</formula1>
    </dataValidation>
    <dataValidation type="list" allowBlank="1" showInputMessage="1" showErrorMessage="1" sqref="G38">
      <formula1>Answers!E44:E45</formula1>
    </dataValidation>
    <dataValidation type="list" allowBlank="1" showInputMessage="1" showErrorMessage="1" sqref="E39">
      <formula1>Answers!C46:C47</formula1>
    </dataValidation>
    <dataValidation type="list" allowBlank="1" showInputMessage="1" showErrorMessage="1" sqref="G39">
      <formula1>Answers!E46:E47</formula1>
    </dataValidation>
    <dataValidation type="list" allowBlank="1" showInputMessage="1" showErrorMessage="1" sqref="E40">
      <formula1>Answers!C48:C49</formula1>
    </dataValidation>
    <dataValidation type="list" allowBlank="1" showInputMessage="1" showErrorMessage="1" sqref="I40">
      <formula1>Answers!G48:G49</formula1>
    </dataValidation>
    <dataValidation type="list" allowBlank="1" showInputMessage="1" showErrorMessage="1" sqref="E42">
      <formula1>Answers!C51:C52</formula1>
    </dataValidation>
    <dataValidation type="list" allowBlank="1" showInputMessage="1" showErrorMessage="1" sqref="G42">
      <formula1>Answers!E51:E52</formula1>
    </dataValidation>
    <dataValidation type="list" allowBlank="1" showInputMessage="1" showErrorMessage="1" sqref="E46">
      <formula1>Answers!C56:C57</formula1>
    </dataValidation>
    <dataValidation type="list" allowBlank="1" showInputMessage="1" showErrorMessage="1" sqref="I46">
      <formula1>Answers!G56:G57</formula1>
    </dataValidation>
    <dataValidation type="list" allowBlank="1" showInputMessage="1" showErrorMessage="1" sqref="E48">
      <formula1>Answers!C59:C60</formula1>
    </dataValidation>
    <dataValidation type="list" allowBlank="1" showInputMessage="1" showErrorMessage="1" sqref="G48">
      <formula1>Answers!E59:E60</formula1>
    </dataValidation>
    <dataValidation type="list" allowBlank="1" showInputMessage="1" showErrorMessage="1" sqref="E50">
      <formula1>Answers!C62:C63</formula1>
    </dataValidation>
    <dataValidation type="list" allowBlank="1" showInputMessage="1" showErrorMessage="1" sqref="G50">
      <formula1>Answers!E62:E63</formula1>
    </dataValidation>
    <dataValidation type="list" allowBlank="1" showInputMessage="1" showErrorMessage="1" sqref="E53">
      <formula1>Answers!C66:C67</formula1>
    </dataValidation>
    <dataValidation type="list" allowBlank="1" showInputMessage="1" showErrorMessage="1" sqref="G53">
      <formula1>Answers!E66:E67</formula1>
    </dataValidation>
    <dataValidation type="list" allowBlank="1" showInputMessage="1" showErrorMessage="1" sqref="I53">
      <formula1>Answers!G66:G67</formula1>
    </dataValidation>
    <dataValidation type="list" allowBlank="1" showInputMessage="1" showErrorMessage="1" sqref="E54">
      <formula1>Answers!C68:C69</formula1>
    </dataValidation>
    <dataValidation type="list" allowBlank="1" showInputMessage="1" showErrorMessage="1" sqref="G54">
      <formula1>Answers!E68:E69</formula1>
    </dataValidation>
    <dataValidation type="list" allowBlank="1" showInputMessage="1" showErrorMessage="1" sqref="I54">
      <formula1>Answers!G68:G69</formula1>
    </dataValidation>
    <dataValidation type="list" allowBlank="1" showInputMessage="1" showErrorMessage="1" sqref="E60">
      <formula1>Answers!C75:C76</formula1>
    </dataValidation>
    <dataValidation type="list" allowBlank="1" showInputMessage="1" showErrorMessage="1" sqref="G60">
      <formula1>Answers!E75:E76</formula1>
    </dataValidation>
    <dataValidation type="list" allowBlank="1" showInputMessage="1" showErrorMessage="1" sqref="E65">
      <formula1>Answers!C81:C82</formula1>
    </dataValidation>
    <dataValidation type="list" allowBlank="1" showInputMessage="1" showErrorMessage="1" sqref="G65">
      <formula1>Answers!E81:E82</formula1>
    </dataValidation>
    <dataValidation type="list" allowBlank="1" showInputMessage="1" showErrorMessage="1" sqref="E66">
      <formula1>Answers!C83:C84</formula1>
    </dataValidation>
    <dataValidation type="list" allowBlank="1" showInputMessage="1" showErrorMessage="1" sqref="E67">
      <formula1>Answers!C85:C86</formula1>
    </dataValidation>
    <dataValidation type="list" allowBlank="1" showInputMessage="1" showErrorMessage="1" sqref="G67">
      <formula1>Answers!E85:E86</formula1>
    </dataValidation>
    <dataValidation type="list" allowBlank="1" showInputMessage="1" showErrorMessage="1" sqref="E68">
      <formula1>Answers!C87:C88</formula1>
    </dataValidation>
    <dataValidation type="list" allowBlank="1" showInputMessage="1" showErrorMessage="1" sqref="G68">
      <formula1>Answers!E87:E88</formula1>
    </dataValidation>
    <dataValidation type="list" allowBlank="1" showInputMessage="1" showErrorMessage="1" sqref="E71">
      <formula1>Answers!C91:C92</formula1>
    </dataValidation>
    <dataValidation type="list" allowBlank="1" showInputMessage="1" showErrorMessage="1" sqref="G71">
      <formula1>Answers!E91:E92</formula1>
    </dataValidation>
    <dataValidation type="list" allowBlank="1" showInputMessage="1" showErrorMessage="1" sqref="E72">
      <formula1>Answers!C93:C94</formula1>
    </dataValidation>
    <dataValidation type="list" allowBlank="1" showInputMessage="1" showErrorMessage="1" sqref="G72">
      <formula1>Answers!E93:E94</formula1>
    </dataValidation>
    <dataValidation type="list" allowBlank="1" showInputMessage="1" showErrorMessage="1" sqref="E73">
      <formula1>Answers!C95:C96</formula1>
    </dataValidation>
    <dataValidation type="list" allowBlank="1" showInputMessage="1" showErrorMessage="1" sqref="G73">
      <formula1>Answers!E95:E96</formula1>
    </dataValidation>
    <dataValidation type="list" allowBlank="1" showInputMessage="1" showErrorMessage="1" sqref="E74">
      <formula1>Answers!C97:C98</formula1>
    </dataValidation>
    <dataValidation type="list" allowBlank="1" showInputMessage="1" showErrorMessage="1" sqref="G74">
      <formula1>Answers!E97:E98</formula1>
    </dataValidation>
    <dataValidation type="list" allowBlank="1" showInputMessage="1" showErrorMessage="1" sqref="E75">
      <formula1>Answers!C99:C100</formula1>
    </dataValidation>
    <dataValidation type="list" allowBlank="1" showInputMessage="1" showErrorMessage="1" sqref="G75">
      <formula1>Answers!E99:E100</formula1>
    </dataValidation>
    <dataValidation type="list" allowBlank="1" showInputMessage="1" showErrorMessage="1" sqref="E76">
      <formula1>Answers!C101:C102</formula1>
    </dataValidation>
    <dataValidation type="list" allowBlank="1" showInputMessage="1" showErrorMessage="1" sqref="G76">
      <formula1>Answers!E101:E102</formula1>
    </dataValidation>
    <dataValidation type="list" allowBlank="1" showInputMessage="1" showErrorMessage="1" sqref="E79">
      <formula1>Answers!C105:C106</formula1>
    </dataValidation>
    <dataValidation type="list" allowBlank="1" showInputMessage="1" showErrorMessage="1" sqref="G79">
      <formula1>Answers!E105:E106</formula1>
    </dataValidation>
    <dataValidation type="list" allowBlank="1" showInputMessage="1" showErrorMessage="1" sqref="E80">
      <formula1>Answers!C107:C108</formula1>
    </dataValidation>
    <dataValidation type="list" allowBlank="1" showInputMessage="1" showErrorMessage="1" sqref="G80">
      <formula1>Answers!E107:E108</formula1>
    </dataValidation>
    <dataValidation type="list" allowBlank="1" showInputMessage="1" showErrorMessage="1" sqref="G66">
      <formula1>Answers!E83:E84</formula1>
    </dataValidation>
  </dataValidations>
  <printOptions horizontalCentered="1"/>
  <pageMargins left="0.15748031496062992" right="0.15748031496062992" top="0.15748031496062992" bottom="0.15748031496062992" header="0.15748031496062992" footer="0.15748031496062992"/>
  <pageSetup paperSize="8" scale="74" fitToHeight="0" orientation="landscape" r:id="rId2"/>
  <headerFooter alignWithMargins="0"/>
</worksheet>
</file>

<file path=xl/worksheets/sheet3.xml><?xml version="1.0" encoding="utf-8"?>
<worksheet xmlns="http://schemas.openxmlformats.org/spreadsheetml/2006/main" xmlns:r="http://schemas.openxmlformats.org/officeDocument/2006/relationships">
  <sheetPr codeName="Sheet3"/>
  <dimension ref="A1:B87"/>
  <sheetViews>
    <sheetView workbookViewId="0">
      <selection activeCell="A3" sqref="A3:B3"/>
    </sheetView>
  </sheetViews>
  <sheetFormatPr defaultRowHeight="12.75"/>
  <cols>
    <col min="1" max="1" width="9.140625" style="101"/>
    <col min="2" max="2" width="97.5703125" style="101" customWidth="1"/>
    <col min="3" max="16384" width="9.140625" style="101"/>
  </cols>
  <sheetData>
    <row r="1" spans="1:2" ht="12.75" customHeight="1">
      <c r="A1" s="171" t="s">
        <v>748</v>
      </c>
      <c r="B1" s="172"/>
    </row>
    <row r="2" spans="1:2" ht="15">
      <c r="A2" s="152"/>
      <c r="B2" s="153"/>
    </row>
    <row r="3" spans="1:2" ht="37.5" customHeight="1">
      <c r="A3" s="152" t="s">
        <v>824</v>
      </c>
      <c r="B3" s="153"/>
    </row>
    <row r="4" spans="1:2" ht="15">
      <c r="A4" s="102"/>
      <c r="B4" s="103"/>
    </row>
    <row r="5" spans="1:2" ht="15" customHeight="1">
      <c r="A5" s="152" t="s">
        <v>750</v>
      </c>
      <c r="B5" s="153"/>
    </row>
    <row r="6" spans="1:2" ht="14.25">
      <c r="A6" s="150"/>
      <c r="B6" s="151"/>
    </row>
    <row r="7" spans="1:2" ht="15" customHeight="1">
      <c r="A7" s="152" t="s">
        <v>751</v>
      </c>
      <c r="B7" s="153"/>
    </row>
    <row r="8" spans="1:2" ht="14.25">
      <c r="A8" s="150"/>
      <c r="B8" s="151"/>
    </row>
    <row r="9" spans="1:2" ht="15" customHeight="1">
      <c r="A9" s="152" t="s">
        <v>814</v>
      </c>
      <c r="B9" s="153"/>
    </row>
    <row r="10" spans="1:2" ht="14.25">
      <c r="A10" s="164"/>
      <c r="B10" s="163"/>
    </row>
    <row r="11" spans="1:2" ht="14.25" customHeight="1">
      <c r="A11" s="162" t="s">
        <v>818</v>
      </c>
      <c r="B11" s="165"/>
    </row>
    <row r="12" spans="1:2" ht="14.25" customHeight="1">
      <c r="A12" s="166" t="s">
        <v>819</v>
      </c>
      <c r="B12" s="167"/>
    </row>
    <row r="13" spans="1:2" ht="34.5" customHeight="1">
      <c r="A13" s="168" t="s">
        <v>803</v>
      </c>
      <c r="B13" s="169"/>
    </row>
    <row r="14" spans="1:2" ht="33" customHeight="1">
      <c r="A14" s="168" t="s">
        <v>804</v>
      </c>
      <c r="B14" s="169"/>
    </row>
    <row r="15" spans="1:2" ht="14.25" customHeight="1">
      <c r="A15" s="168" t="s">
        <v>805</v>
      </c>
      <c r="B15" s="170"/>
    </row>
    <row r="16" spans="1:2" ht="18" customHeight="1">
      <c r="A16" s="166" t="s">
        <v>806</v>
      </c>
      <c r="B16" s="167"/>
    </row>
    <row r="17" spans="1:2" ht="14.25">
      <c r="A17" s="150"/>
      <c r="B17" s="151"/>
    </row>
    <row r="18" spans="1:2" ht="14.25" customHeight="1">
      <c r="A18" s="162" t="s">
        <v>817</v>
      </c>
      <c r="B18" s="165"/>
    </row>
    <row r="19" spans="1:2" ht="14.25" customHeight="1">
      <c r="A19" s="166" t="s">
        <v>820</v>
      </c>
      <c r="B19" s="167"/>
    </row>
    <row r="20" spans="1:2" ht="35.25" customHeight="1">
      <c r="A20" s="168" t="s">
        <v>807</v>
      </c>
      <c r="B20" s="170"/>
    </row>
    <row r="21" spans="1:2" ht="32.25" customHeight="1">
      <c r="A21" s="168" t="s">
        <v>808</v>
      </c>
      <c r="B21" s="170"/>
    </row>
    <row r="22" spans="1:2" ht="14.25" customHeight="1">
      <c r="A22" s="168" t="s">
        <v>809</v>
      </c>
      <c r="B22" s="170"/>
    </row>
    <row r="23" spans="1:2" ht="14.25" customHeight="1">
      <c r="A23" s="166" t="s">
        <v>810</v>
      </c>
      <c r="B23" s="167"/>
    </row>
    <row r="24" spans="1:2" ht="14.25">
      <c r="A24" s="150"/>
      <c r="B24" s="151"/>
    </row>
    <row r="25" spans="1:2" ht="14.25" customHeight="1">
      <c r="A25" s="162" t="s">
        <v>816</v>
      </c>
      <c r="B25" s="165"/>
    </row>
    <row r="26" spans="1:2" ht="46.5" customHeight="1">
      <c r="A26" s="166" t="s">
        <v>858</v>
      </c>
      <c r="B26" s="167"/>
    </row>
    <row r="27" spans="1:2" ht="17.25" customHeight="1">
      <c r="A27" s="166" t="s">
        <v>811</v>
      </c>
      <c r="B27" s="167"/>
    </row>
    <row r="28" spans="1:2" ht="14.25" customHeight="1">
      <c r="A28" s="166" t="s">
        <v>812</v>
      </c>
      <c r="B28" s="167"/>
    </row>
    <row r="29" spans="1:2" ht="14.25" customHeight="1">
      <c r="A29" s="166" t="s">
        <v>813</v>
      </c>
      <c r="B29" s="167"/>
    </row>
    <row r="30" spans="1:2" ht="14.25">
      <c r="A30" s="104"/>
      <c r="B30" s="105"/>
    </row>
    <row r="31" spans="1:2" ht="14.25" customHeight="1">
      <c r="A31" s="162" t="s">
        <v>815</v>
      </c>
      <c r="B31" s="163"/>
    </row>
    <row r="32" spans="1:2" ht="14.25" customHeight="1">
      <c r="A32" s="158" t="s">
        <v>1042</v>
      </c>
      <c r="B32" s="159"/>
    </row>
    <row r="33" spans="1:2" ht="14.25" customHeight="1">
      <c r="A33" s="150" t="s">
        <v>1043</v>
      </c>
      <c r="B33" s="151"/>
    </row>
    <row r="34" spans="1:2" ht="14.25">
      <c r="A34" s="150"/>
      <c r="B34" s="151"/>
    </row>
    <row r="35" spans="1:2" ht="47.25" customHeight="1">
      <c r="A35" s="152" t="s">
        <v>752</v>
      </c>
      <c r="B35" s="153"/>
    </row>
    <row r="36" spans="1:2" ht="14.25">
      <c r="A36" s="150"/>
      <c r="B36" s="151"/>
    </row>
    <row r="37" spans="1:2" ht="15" customHeight="1">
      <c r="A37" s="152" t="s">
        <v>753</v>
      </c>
      <c r="B37" s="153"/>
    </row>
    <row r="38" spans="1:2" ht="14.25">
      <c r="A38" s="150"/>
      <c r="B38" s="151"/>
    </row>
    <row r="39" spans="1:2" ht="15" customHeight="1">
      <c r="A39" s="152" t="s">
        <v>754</v>
      </c>
      <c r="B39" s="153"/>
    </row>
    <row r="40" spans="1:2" ht="14.25">
      <c r="A40" s="150"/>
      <c r="B40" s="151"/>
    </row>
    <row r="41" spans="1:2" ht="15" customHeight="1">
      <c r="A41" s="152" t="s">
        <v>776</v>
      </c>
      <c r="B41" s="153"/>
    </row>
    <row r="42" spans="1:2" ht="14.25">
      <c r="A42" s="150"/>
      <c r="B42" s="151"/>
    </row>
    <row r="43" spans="1:2" ht="15" customHeight="1">
      <c r="A43" s="152" t="s">
        <v>859</v>
      </c>
      <c r="B43" s="153"/>
    </row>
    <row r="44" spans="1:2" ht="14.25" customHeight="1">
      <c r="A44" s="150" t="s">
        <v>749</v>
      </c>
      <c r="B44" s="151"/>
    </row>
    <row r="45" spans="1:2" ht="14.25" customHeight="1">
      <c r="A45" s="150" t="s">
        <v>1044</v>
      </c>
      <c r="B45" s="151"/>
    </row>
    <row r="46" spans="1:2" ht="14.25">
      <c r="A46" s="150"/>
      <c r="B46" s="151"/>
    </row>
    <row r="47" spans="1:2" ht="33.75" customHeight="1">
      <c r="A47" s="156" t="s">
        <v>799</v>
      </c>
      <c r="B47" s="157"/>
    </row>
    <row r="48" spans="1:2" ht="14.25">
      <c r="A48" s="150"/>
      <c r="B48" s="151"/>
    </row>
    <row r="49" spans="1:2" ht="46.5" customHeight="1">
      <c r="A49" s="152" t="s">
        <v>826</v>
      </c>
      <c r="B49" s="153"/>
    </row>
    <row r="50" spans="1:2" ht="15.75" customHeight="1">
      <c r="A50" s="102"/>
      <c r="B50" s="103"/>
    </row>
    <row r="51" spans="1:2" ht="18" customHeight="1">
      <c r="A51" s="160" t="s">
        <v>825</v>
      </c>
      <c r="B51" s="161"/>
    </row>
    <row r="52" spans="1:2" ht="14.25">
      <c r="A52" s="150"/>
      <c r="B52" s="151"/>
    </row>
    <row r="53" spans="1:2" ht="15" customHeight="1">
      <c r="A53" s="152" t="s">
        <v>755</v>
      </c>
      <c r="B53" s="153"/>
    </row>
    <row r="54" spans="1:2" ht="14.25">
      <c r="A54" s="150"/>
      <c r="B54" s="151"/>
    </row>
    <row r="55" spans="1:2" ht="15" customHeight="1">
      <c r="A55" s="152" t="s">
        <v>756</v>
      </c>
      <c r="B55" s="153"/>
    </row>
    <row r="56" spans="1:2" ht="14.25">
      <c r="A56" s="150"/>
      <c r="B56" s="151"/>
    </row>
    <row r="57" spans="1:2" ht="15" customHeight="1">
      <c r="A57" s="152" t="s">
        <v>757</v>
      </c>
      <c r="B57" s="153"/>
    </row>
    <row r="58" spans="1:2" ht="14.25">
      <c r="A58" s="150"/>
      <c r="B58" s="151"/>
    </row>
    <row r="59" spans="1:2" ht="15" customHeight="1">
      <c r="A59" s="152" t="s">
        <v>758</v>
      </c>
      <c r="B59" s="153"/>
    </row>
    <row r="60" spans="1:2" ht="14.25">
      <c r="A60" s="150"/>
      <c r="B60" s="151"/>
    </row>
    <row r="61" spans="1:2" ht="15" customHeight="1">
      <c r="A61" s="152" t="s">
        <v>759</v>
      </c>
      <c r="B61" s="153"/>
    </row>
    <row r="62" spans="1:2" ht="14.25">
      <c r="A62" s="150"/>
      <c r="B62" s="151"/>
    </row>
    <row r="63" spans="1:2" ht="15" customHeight="1">
      <c r="A63" s="152" t="s">
        <v>778</v>
      </c>
      <c r="B63" s="153"/>
    </row>
    <row r="64" spans="1:2" ht="14.25">
      <c r="A64" s="150"/>
      <c r="B64" s="151"/>
    </row>
    <row r="65" spans="1:2" ht="14.25" customHeight="1">
      <c r="A65" s="150" t="s">
        <v>827</v>
      </c>
      <c r="B65" s="151"/>
    </row>
    <row r="66" spans="1:2" ht="14.25">
      <c r="A66" s="150"/>
      <c r="B66" s="151"/>
    </row>
    <row r="67" spans="1:2" ht="33" customHeight="1">
      <c r="A67" s="150" t="s">
        <v>1036</v>
      </c>
      <c r="B67" s="151"/>
    </row>
    <row r="68" spans="1:2" ht="32.25" customHeight="1">
      <c r="A68" s="150" t="s">
        <v>1037</v>
      </c>
      <c r="B68" s="151"/>
    </row>
    <row r="69" spans="1:2" ht="29.25" customHeight="1">
      <c r="A69" s="150" t="s">
        <v>1038</v>
      </c>
      <c r="B69" s="151"/>
    </row>
    <row r="70" spans="1:2" ht="33.75" customHeight="1">
      <c r="A70" s="150" t="s">
        <v>774</v>
      </c>
      <c r="B70" s="151"/>
    </row>
    <row r="71" spans="1:2" ht="14.25" customHeight="1">
      <c r="A71" s="150" t="s">
        <v>800</v>
      </c>
      <c r="B71" s="151"/>
    </row>
    <row r="72" spans="1:2" ht="14.25">
      <c r="A72" s="150"/>
      <c r="B72" s="151"/>
    </row>
    <row r="73" spans="1:2" ht="14.25" customHeight="1">
      <c r="A73" s="150" t="s">
        <v>772</v>
      </c>
      <c r="B73" s="151"/>
    </row>
    <row r="74" spans="1:2" ht="14.25">
      <c r="A74" s="150"/>
      <c r="B74" s="151"/>
    </row>
    <row r="75" spans="1:2" ht="33" customHeight="1">
      <c r="A75" s="150" t="s">
        <v>1041</v>
      </c>
      <c r="B75" s="151"/>
    </row>
    <row r="76" spans="1:2" ht="33.75" customHeight="1">
      <c r="A76" s="150" t="s">
        <v>1039</v>
      </c>
      <c r="B76" s="151"/>
    </row>
    <row r="77" spans="1:2" ht="30.75" customHeight="1">
      <c r="A77" s="150" t="s">
        <v>1040</v>
      </c>
      <c r="B77" s="151"/>
    </row>
    <row r="78" spans="1:2" ht="30.75" customHeight="1">
      <c r="A78" s="150" t="s">
        <v>773</v>
      </c>
      <c r="B78" s="151"/>
    </row>
    <row r="79" spans="1:2" ht="14.25" customHeight="1">
      <c r="A79" s="150" t="s">
        <v>800</v>
      </c>
      <c r="B79" s="151"/>
    </row>
    <row r="80" spans="1:2" ht="14.25">
      <c r="A80" s="150"/>
      <c r="B80" s="151"/>
    </row>
    <row r="81" spans="1:2" ht="15" customHeight="1">
      <c r="A81" s="152" t="s">
        <v>1046</v>
      </c>
      <c r="B81" s="153"/>
    </row>
    <row r="82" spans="1:2" ht="14.25">
      <c r="A82" s="150"/>
      <c r="B82" s="151"/>
    </row>
    <row r="83" spans="1:2" ht="15" customHeight="1">
      <c r="A83" s="152" t="s">
        <v>777</v>
      </c>
      <c r="B83" s="153"/>
    </row>
    <row r="84" spans="1:2" ht="14.25">
      <c r="A84" s="150"/>
      <c r="B84" s="151"/>
    </row>
    <row r="85" spans="1:2" ht="33" customHeight="1">
      <c r="A85" s="152" t="s">
        <v>760</v>
      </c>
      <c r="B85" s="153"/>
    </row>
    <row r="86" spans="1:2" ht="14.25">
      <c r="A86" s="150"/>
      <c r="B86" s="151"/>
    </row>
    <row r="87" spans="1:2" ht="77.25" customHeight="1" thickBot="1">
      <c r="A87" s="154" t="s">
        <v>822</v>
      </c>
      <c r="B87" s="155"/>
    </row>
  </sheetData>
  <customSheetViews>
    <customSheetView guid="{7B098682-BB6D-4010-8C01-F48C7850988D}">
      <selection activeCell="A14" sqref="A14:B14"/>
      <pageMargins left="0.70866141732283472" right="0.70866141732283472" top="0.74803149606299213" bottom="0.74803149606299213" header="0.31496062992125984" footer="0.31496062992125984"/>
      <pageSetup paperSize="9" scale="85" orientation="portrait" r:id="rId1"/>
    </customSheetView>
  </customSheetViews>
  <mergeCells count="84">
    <mergeCell ref="A1:B1"/>
    <mergeCell ref="A2:B2"/>
    <mergeCell ref="A3:B3"/>
    <mergeCell ref="A5:B5"/>
    <mergeCell ref="A6:B6"/>
    <mergeCell ref="A28:B28"/>
    <mergeCell ref="A19:B19"/>
    <mergeCell ref="A20:B20"/>
    <mergeCell ref="A29:B29"/>
    <mergeCell ref="A16:B16"/>
    <mergeCell ref="A17:B17"/>
    <mergeCell ref="A18:B18"/>
    <mergeCell ref="A24:B24"/>
    <mergeCell ref="A21:B21"/>
    <mergeCell ref="A22:B22"/>
    <mergeCell ref="A23:B23"/>
    <mergeCell ref="A42:B42"/>
    <mergeCell ref="A43:B43"/>
    <mergeCell ref="A51:B51"/>
    <mergeCell ref="A31:B31"/>
    <mergeCell ref="A7:B7"/>
    <mergeCell ref="A8:B8"/>
    <mergeCell ref="A9:B9"/>
    <mergeCell ref="A10:B10"/>
    <mergeCell ref="A11:B11"/>
    <mergeCell ref="A12:B12"/>
    <mergeCell ref="A13:B13"/>
    <mergeCell ref="A14:B14"/>
    <mergeCell ref="A15:B15"/>
    <mergeCell ref="A25:B25"/>
    <mergeCell ref="A26:B26"/>
    <mergeCell ref="A27:B27"/>
    <mergeCell ref="A37:B37"/>
    <mergeCell ref="A38:B38"/>
    <mergeCell ref="A39:B39"/>
    <mergeCell ref="A40:B40"/>
    <mergeCell ref="A41:B41"/>
    <mergeCell ref="A32:B32"/>
    <mergeCell ref="A33:B33"/>
    <mergeCell ref="A34:B34"/>
    <mergeCell ref="A35:B35"/>
    <mergeCell ref="A36:B36"/>
    <mergeCell ref="A44:B44"/>
    <mergeCell ref="A45:B45"/>
    <mergeCell ref="A46:B46"/>
    <mergeCell ref="A47:B47"/>
    <mergeCell ref="A58:B58"/>
    <mergeCell ref="A48:B48"/>
    <mergeCell ref="A49:B49"/>
    <mergeCell ref="A52:B52"/>
    <mergeCell ref="A59:B59"/>
    <mergeCell ref="A60:B60"/>
    <mergeCell ref="A61:B61"/>
    <mergeCell ref="A62:B62"/>
    <mergeCell ref="A53:B53"/>
    <mergeCell ref="A54:B54"/>
    <mergeCell ref="A55:B55"/>
    <mergeCell ref="A56:B56"/>
    <mergeCell ref="A57:B57"/>
    <mergeCell ref="A63:B63"/>
    <mergeCell ref="A64:B64"/>
    <mergeCell ref="A65:B65"/>
    <mergeCell ref="A66:B66"/>
    <mergeCell ref="A67:B67"/>
    <mergeCell ref="A73:B73"/>
    <mergeCell ref="A85:B85"/>
    <mergeCell ref="A86:B86"/>
    <mergeCell ref="A87:B87"/>
    <mergeCell ref="A79:B79"/>
    <mergeCell ref="A80:B80"/>
    <mergeCell ref="A81:B81"/>
    <mergeCell ref="A82:B82"/>
    <mergeCell ref="A83:B83"/>
    <mergeCell ref="A84:B84"/>
    <mergeCell ref="A74:B74"/>
    <mergeCell ref="A75:B75"/>
    <mergeCell ref="A76:B76"/>
    <mergeCell ref="A77:B77"/>
    <mergeCell ref="A78:B78"/>
    <mergeCell ref="A68:B68"/>
    <mergeCell ref="A69:B69"/>
    <mergeCell ref="A70:B70"/>
    <mergeCell ref="A71:B71"/>
    <mergeCell ref="A72:B72"/>
  </mergeCells>
  <pageMargins left="0.70866141732283472" right="0.70866141732283472" top="0.74803149606299213" bottom="0.74803149606299213" header="0.31496062992125984" footer="0.31496062992125984"/>
  <pageSetup paperSize="9" scale="80" orientation="portrait" r:id="rId2"/>
</worksheet>
</file>

<file path=xl/worksheets/sheet4.xml><?xml version="1.0" encoding="utf-8"?>
<worksheet xmlns="http://schemas.openxmlformats.org/spreadsheetml/2006/main" xmlns:r="http://schemas.openxmlformats.org/officeDocument/2006/relationships">
  <sheetPr codeName="Sheet4"/>
  <dimension ref="A1:G1255"/>
  <sheetViews>
    <sheetView topLeftCell="A186" workbookViewId="0">
      <selection activeCell="J188" sqref="J188"/>
    </sheetView>
  </sheetViews>
  <sheetFormatPr defaultRowHeight="12.75"/>
  <cols>
    <col min="1" max="1" width="16.28515625" style="2" customWidth="1"/>
    <col min="2" max="2" width="96.28515625" style="4" customWidth="1"/>
    <col min="3" max="3" width="4.85546875" style="3" customWidth="1"/>
    <col min="4" max="4" width="1.140625" style="3" customWidth="1"/>
    <col min="5" max="5" width="4.28515625" style="3" customWidth="1"/>
    <col min="6" max="6" width="1" style="3" customWidth="1"/>
    <col min="7" max="7" width="5.42578125" style="3" customWidth="1"/>
  </cols>
  <sheetData>
    <row r="1" spans="1:7" ht="13.5" thickBot="1">
      <c r="A1" s="36" t="s">
        <v>746</v>
      </c>
      <c r="B1" s="11" t="s">
        <v>802</v>
      </c>
      <c r="C1" s="8" t="s">
        <v>0</v>
      </c>
      <c r="D1" s="9"/>
      <c r="E1" s="8" t="s">
        <v>1</v>
      </c>
      <c r="F1" s="9"/>
      <c r="G1" s="8" t="s">
        <v>2</v>
      </c>
    </row>
    <row r="2" spans="1:7">
      <c r="A2"/>
      <c r="B2"/>
      <c r="C2" s="30"/>
      <c r="D2" s="30"/>
      <c r="E2" s="30"/>
      <c r="F2" s="30"/>
      <c r="G2" s="30"/>
    </row>
    <row r="3" spans="1:7">
      <c r="A3"/>
      <c r="B3"/>
      <c r="C3" s="42"/>
      <c r="D3" s="42"/>
      <c r="E3" s="42"/>
      <c r="F3" s="42"/>
      <c r="G3" s="42"/>
    </row>
    <row r="4" spans="1:7">
      <c r="A4" s="42"/>
      <c r="B4" s="44"/>
      <c r="C4" s="6"/>
      <c r="D4" s="6"/>
      <c r="E4" s="6"/>
      <c r="F4" s="6"/>
      <c r="G4" s="6"/>
    </row>
    <row r="5" spans="1:7">
      <c r="A5" s="45" t="s">
        <v>664</v>
      </c>
      <c r="B5" s="17" t="s">
        <v>654</v>
      </c>
      <c r="C5" s="6" t="s">
        <v>884</v>
      </c>
      <c r="D5" s="6"/>
      <c r="E5" s="6" t="s">
        <v>884</v>
      </c>
      <c r="F5" s="6"/>
      <c r="G5" s="6" t="s">
        <v>884</v>
      </c>
    </row>
    <row r="6" spans="1:7">
      <c r="A6" s="45"/>
      <c r="B6" s="17" t="s">
        <v>91</v>
      </c>
      <c r="C6" s="12" t="str">
        <f>IF(OR('Self-Assessment check list'!G14=$E$1, 'Self-Assessment check list'!I14=$G$1), "", $C$1)</f>
        <v>Yes</v>
      </c>
      <c r="D6" s="6"/>
      <c r="E6" s="12" t="str">
        <f>IF(OR('Self-Assessment check list'!E14=$C$1,'Self-Assessment check list'!I14=$G$1),"",$E$1)</f>
        <v>No</v>
      </c>
      <c r="F6" s="6"/>
      <c r="G6" s="6" t="str">
        <f>IF(OR('Self-Assessment check list'!E14=$C$1, 'Self-Assessment check list'!G14=$E$1),"",$G$1)</f>
        <v>N/A</v>
      </c>
    </row>
    <row r="7" spans="1:7">
      <c r="A7"/>
      <c r="B7"/>
      <c r="C7" s="93" t="s">
        <v>884</v>
      </c>
      <c r="D7"/>
      <c r="E7" s="93" t="s">
        <v>884</v>
      </c>
      <c r="F7"/>
      <c r="G7" s="93" t="s">
        <v>884</v>
      </c>
    </row>
    <row r="8" spans="1:7">
      <c r="A8" s="45"/>
      <c r="B8" s="17" t="s">
        <v>92</v>
      </c>
      <c r="C8" s="12" t="str">
        <f>IF(OR('Self-Assessment check list'!G15=$E$1, 'Self-Assessment check list'!I15=$G$1), "", $C$1)</f>
        <v>Yes</v>
      </c>
      <c r="D8" s="6"/>
      <c r="E8" s="12" t="str">
        <f>IF(OR('Self-Assessment check list'!E15=$C$1,'Self-Assessment check list'!I15=$G$1),"",$E$1)</f>
        <v>No</v>
      </c>
      <c r="F8" s="6"/>
      <c r="G8" s="6" t="str">
        <f>IF(OR('Self-Assessment check list'!E15=$C$1, 'Self-Assessment check list'!G15=$E$1),"",$G$1)</f>
        <v>N/A</v>
      </c>
    </row>
    <row r="9" spans="1:7">
      <c r="A9"/>
      <c r="B9"/>
      <c r="C9" s="93" t="s">
        <v>884</v>
      </c>
      <c r="D9"/>
      <c r="E9" s="93" t="s">
        <v>884</v>
      </c>
      <c r="F9"/>
      <c r="G9" s="93" t="s">
        <v>884</v>
      </c>
    </row>
    <row r="10" spans="1:7">
      <c r="A10" s="45"/>
      <c r="B10" s="17" t="s">
        <v>94</v>
      </c>
      <c r="C10" s="12" t="str">
        <f>IF(OR('Self-Assessment check list'!G16=$E$1, 'Self-Assessment check list'!I16=$G$1), "", $C$1)</f>
        <v>Yes</v>
      </c>
      <c r="D10" s="6"/>
      <c r="E10" s="12" t="str">
        <f>IF(OR('Self-Assessment check list'!E16=$C$1,'Self-Assessment check list'!I16=$G$1),"",$E$1)</f>
        <v>No</v>
      </c>
      <c r="F10" s="6"/>
      <c r="G10" s="6" t="str">
        <f>IF(OR('Self-Assessment check list'!E16=$C$1, 'Self-Assessment check list'!G16=$E$1),"",$G$1)</f>
        <v>N/A</v>
      </c>
    </row>
    <row r="11" spans="1:7">
      <c r="A11"/>
      <c r="B11"/>
      <c r="C11" s="93" t="s">
        <v>884</v>
      </c>
      <c r="D11"/>
      <c r="E11" s="93" t="s">
        <v>884</v>
      </c>
      <c r="F11"/>
      <c r="G11" s="93" t="s">
        <v>884</v>
      </c>
    </row>
    <row r="12" spans="1:7">
      <c r="A12" s="45"/>
      <c r="B12" s="17" t="s">
        <v>95</v>
      </c>
      <c r="C12" s="12" t="str">
        <f>IF(OR('Self-Assessment check list'!G17=$E$1, 'Self-Assessment check list'!I17=$G$1), "", $C$1)</f>
        <v>Yes</v>
      </c>
      <c r="D12" s="6"/>
      <c r="E12" s="12" t="str">
        <f>IF(OR('Self-Assessment check list'!E17=$C$1,'Self-Assessment check list'!I17=$G$1),"",$E$1)</f>
        <v>No</v>
      </c>
      <c r="F12" s="6"/>
      <c r="G12" s="6" t="str">
        <f>IF(OR('Self-Assessment check list'!E17=$C$1, 'Self-Assessment check list'!G17=$E$1),"",$G$1)</f>
        <v>N/A</v>
      </c>
    </row>
    <row r="13" spans="1:7">
      <c r="A13" s="45"/>
      <c r="B13" s="17"/>
      <c r="C13" s="6" t="str">
        <f>IF(OR('Self-Assessment check list'!G18=$E$1, 'Self-Assessment check list'!I18=$G$1), "", $C$1)</f>
        <v>Yes</v>
      </c>
      <c r="D13" s="6"/>
      <c r="E13" s="6" t="str">
        <f>IF(OR('Self-Assessment check list'!E18=$C$1,'Self-Assessment check list'!I18=$G$1),"",$E$1)</f>
        <v>No</v>
      </c>
      <c r="F13" s="6"/>
      <c r="G13" s="6" t="str">
        <f>IF(OR('Self-Assessment check list'!E18=$C$1, 'Self-Assessment check list'!G18=$E$1),"",$G$1)</f>
        <v>N/A</v>
      </c>
    </row>
    <row r="14" spans="1:7">
      <c r="A14"/>
      <c r="B14"/>
      <c r="C14" s="6" t="str">
        <f>IF(OR('Self-Assessment check list'!G19=$E$1, 'Self-Assessment check list'!I19=$G$1), "", $C$1)</f>
        <v>Yes</v>
      </c>
      <c r="D14" s="6"/>
      <c r="E14" s="6" t="str">
        <f>IF(OR('Self-Assessment check list'!E19=$C$1,'Self-Assessment check list'!I19=$G$1),"",$E$1)</f>
        <v>No</v>
      </c>
      <c r="F14" s="6"/>
      <c r="G14" s="6" t="str">
        <f>IF(OR('Self-Assessment check list'!E19=$C$1, 'Self-Assessment check list'!G19=$E$1),"",$G$1)</f>
        <v>N/A</v>
      </c>
    </row>
    <row r="15" spans="1:7">
      <c r="A15" s="42"/>
      <c r="B15" s="44"/>
      <c r="C15" s="6" t="str">
        <f>IF(OR('Self-Assessment check list'!G20=$E$1, 'Self-Assessment check list'!I20=$G$1), "", $C$1)</f>
        <v>Yes</v>
      </c>
      <c r="D15" s="6"/>
      <c r="E15" s="6" t="str">
        <f>IF(OR('Self-Assessment check list'!E20=$C$1,'Self-Assessment check list'!I20=$G$1),"",$E$1)</f>
        <v>No</v>
      </c>
      <c r="F15" s="6"/>
      <c r="G15" s="6" t="str">
        <f>IF(OR('Self-Assessment check list'!E20=$C$1, 'Self-Assessment check list'!G20=$E$1),"",$G$1)</f>
        <v>N/A</v>
      </c>
    </row>
    <row r="16" spans="1:7">
      <c r="A16" s="42" t="s">
        <v>665</v>
      </c>
      <c r="B16" s="44" t="s">
        <v>97</v>
      </c>
      <c r="C16" s="6" t="str">
        <f>IF(OR('Self-Assessment check list'!G21=$E$1, 'Self-Assessment check list'!I21=$G$1), "", $C$1)</f>
        <v>Yes</v>
      </c>
      <c r="D16" s="6"/>
      <c r="E16" s="6" t="str">
        <f>IF(OR('Self-Assessment check list'!E21=$C$1,'Self-Assessment check list'!I21=$G$1),"",$E$1)</f>
        <v>No</v>
      </c>
      <c r="F16" s="6"/>
      <c r="G16" s="6" t="str">
        <f>IF(OR('Self-Assessment check list'!E21=$C$1, 'Self-Assessment check list'!G21=$E$1),"",$G$1)</f>
        <v>N/A</v>
      </c>
    </row>
    <row r="17" spans="1:7">
      <c r="A17" s="42"/>
      <c r="B17" s="44"/>
      <c r="C17" s="6" t="str">
        <f>IF(OR('Self-Assessment check list'!G22=$E$1, 'Self-Assessment check list'!I22=$G$1), "", $C$1)</f>
        <v>Yes</v>
      </c>
      <c r="D17" s="6"/>
      <c r="E17" s="6" t="str">
        <f>IF(OR('Self-Assessment check list'!E22=$C$1,'Self-Assessment check list'!I22=$G$1),"",$E$1)</f>
        <v>No</v>
      </c>
      <c r="F17" s="6"/>
      <c r="G17" s="6" t="str">
        <f>IF(OR('Self-Assessment check list'!E22=$C$1, 'Self-Assessment check list'!G22=$E$1),"",$G$1)</f>
        <v>N/A</v>
      </c>
    </row>
    <row r="18" spans="1:7">
      <c r="A18" s="46"/>
      <c r="B18" s="44" t="s">
        <v>98</v>
      </c>
      <c r="C18" s="6" t="str">
        <f>IF(OR('Self-Assessment check list'!G23=$E$1, 'Self-Assessment check list'!I23=$G$1), "", $C$1)</f>
        <v>Yes</v>
      </c>
      <c r="D18" s="6"/>
      <c r="E18" s="6" t="str">
        <f>IF(OR('Self-Assessment check list'!E23=$C$1,'Self-Assessment check list'!I23=$G$1),"",$E$1)</f>
        <v>No</v>
      </c>
      <c r="F18" s="6"/>
      <c r="G18" s="6" t="str">
        <f>IF(OR('Self-Assessment check list'!E23=$C$1, 'Self-Assessment check list'!G23=$E$1),"",$G$1)</f>
        <v>N/A</v>
      </c>
    </row>
    <row r="19" spans="1:7">
      <c r="A19"/>
      <c r="B19"/>
      <c r="C19" s="93" t="s">
        <v>884</v>
      </c>
      <c r="D19"/>
      <c r="E19" s="93" t="s">
        <v>884</v>
      </c>
      <c r="F19"/>
      <c r="G19" s="93" t="s">
        <v>884</v>
      </c>
    </row>
    <row r="20" spans="1:7" ht="25.5">
      <c r="A20" s="46"/>
      <c r="B20" s="44" t="s">
        <v>99</v>
      </c>
      <c r="C20" s="12" t="str">
        <f>IF(OR('Self-Assessment check list'!G24=$E$1, 'Self-Assessment check list'!I24=$G$1), "", $C$1)</f>
        <v>Yes</v>
      </c>
      <c r="D20" s="6"/>
      <c r="E20" s="12" t="str">
        <f>IF(OR('Self-Assessment check list'!E24=$C$1,'Self-Assessment check list'!I24=$G$1),"",$E$1)</f>
        <v>No</v>
      </c>
      <c r="F20" s="6"/>
      <c r="G20" s="6" t="str">
        <f>IF(OR('Self-Assessment check list'!E24=$C$1, 'Self-Assessment check list'!G24=$E$1),"",$G$1)</f>
        <v>N/A</v>
      </c>
    </row>
    <row r="21" spans="1:7">
      <c r="A21"/>
      <c r="B21"/>
      <c r="C21" s="93" t="s">
        <v>884</v>
      </c>
      <c r="D21"/>
      <c r="E21" s="93" t="s">
        <v>884</v>
      </c>
      <c r="F21"/>
      <c r="G21" s="93" t="s">
        <v>884</v>
      </c>
    </row>
    <row r="22" spans="1:7" ht="25.5">
      <c r="A22" s="46"/>
      <c r="B22" s="44" t="s">
        <v>100</v>
      </c>
      <c r="C22" s="12" t="str">
        <f>IF(OR('Self-Assessment check list'!G25=$E$1, 'Self-Assessment check list'!I25=$G$1), "", $C$1)</f>
        <v>Yes</v>
      </c>
      <c r="D22" s="6"/>
      <c r="E22" s="12" t="str">
        <f>IF(OR('Self-Assessment check list'!E25=$C$1,'Self-Assessment check list'!I25=$G$1),"",$E$1)</f>
        <v>No</v>
      </c>
      <c r="F22" s="6"/>
      <c r="G22" s="6" t="str">
        <f>IF(OR('Self-Assessment check list'!E25=$C$1, 'Self-Assessment check list'!G25=$E$1),"",$G$1)</f>
        <v>N/A</v>
      </c>
    </row>
    <row r="23" spans="1:7">
      <c r="A23" s="42"/>
      <c r="B23" s="44" t="s">
        <v>101</v>
      </c>
      <c r="C23" s="6" t="str">
        <f>IF(OR('Self-Assessment check list'!G26=$E$1, 'Self-Assessment check list'!I26=$G$1), "", $C$1)</f>
        <v>Yes</v>
      </c>
      <c r="D23" s="6"/>
      <c r="E23" s="6" t="str">
        <f>IF(OR('Self-Assessment check list'!E26=$C$1,'Self-Assessment check list'!I26=$G$1),"",$E$1)</f>
        <v>No</v>
      </c>
      <c r="F23" s="6"/>
      <c r="G23" s="6" t="str">
        <f>IF(OR('Self-Assessment check list'!E26=$C$1, 'Self-Assessment check list'!G26=$E$1),"",$G$1)</f>
        <v>N/A</v>
      </c>
    </row>
    <row r="24" spans="1:7">
      <c r="A24"/>
      <c r="B24"/>
      <c r="C24" s="93" t="s">
        <v>884</v>
      </c>
      <c r="D24"/>
      <c r="E24" s="93" t="s">
        <v>884</v>
      </c>
      <c r="F24"/>
      <c r="G24" s="93" t="s">
        <v>884</v>
      </c>
    </row>
    <row r="25" spans="1:7" ht="25.5">
      <c r="A25" s="46"/>
      <c r="B25" s="44" t="s">
        <v>102</v>
      </c>
      <c r="C25" s="12" t="str">
        <f>IF(OR('Self-Assessment check list'!G27=$E$1, 'Self-Assessment check list'!I27=$G$1), "", $C$1)</f>
        <v>Yes</v>
      </c>
      <c r="D25" s="6"/>
      <c r="E25" s="12" t="str">
        <f>IF(OR('Self-Assessment check list'!E27=$C$1,'Self-Assessment check list'!I27=$G$1),"",$E$1)</f>
        <v>No</v>
      </c>
      <c r="F25" s="6"/>
      <c r="G25" s="6" t="str">
        <f>IF(OR('Self-Assessment check list'!E27=$C$1, 'Self-Assessment check list'!G27=$E$1),"",$G$1)</f>
        <v>N/A</v>
      </c>
    </row>
    <row r="26" spans="1:7">
      <c r="A26"/>
      <c r="B26"/>
      <c r="C26" s="93" t="s">
        <v>884</v>
      </c>
      <c r="D26"/>
      <c r="E26" s="93" t="s">
        <v>884</v>
      </c>
      <c r="F26"/>
      <c r="G26" s="93" t="s">
        <v>884</v>
      </c>
    </row>
    <row r="27" spans="1:7" ht="25.5">
      <c r="A27" s="46"/>
      <c r="B27" s="44" t="s">
        <v>833</v>
      </c>
      <c r="C27" s="12" t="str">
        <f>IF(OR('Self-Assessment check list'!G28=$E$1, 'Self-Assessment check list'!I28=$G$1), "", $C$1)</f>
        <v>Yes</v>
      </c>
      <c r="D27" s="6"/>
      <c r="E27" s="12" t="str">
        <f>IF(OR('Self-Assessment check list'!E28=$C$1,'Self-Assessment check list'!I28=$G$1),"",$E$1)</f>
        <v>No</v>
      </c>
      <c r="F27" s="6"/>
      <c r="G27" s="6" t="str">
        <f>IF(OR('Self-Assessment check list'!E28=$C$1, 'Self-Assessment check list'!G28=$E$1),"",$G$1)</f>
        <v>N/A</v>
      </c>
    </row>
    <row r="28" spans="1:7">
      <c r="A28"/>
      <c r="B28"/>
      <c r="C28" s="93" t="s">
        <v>884</v>
      </c>
      <c r="D28"/>
      <c r="E28" s="93" t="s">
        <v>884</v>
      </c>
      <c r="F28"/>
      <c r="G28" s="93" t="s">
        <v>884</v>
      </c>
    </row>
    <row r="29" spans="1:7">
      <c r="A29" s="46"/>
      <c r="B29" s="44" t="s">
        <v>103</v>
      </c>
      <c r="C29" s="12" t="str">
        <f>IF(OR('Self-Assessment check list'!G29=$E$1, 'Self-Assessment check list'!I29=$G$1), "", $C$1)</f>
        <v>Yes</v>
      </c>
      <c r="D29" s="6"/>
      <c r="E29" s="12" t="str">
        <f>IF(OR('Self-Assessment check list'!E29=$C$1,'Self-Assessment check list'!I29=$G$1),"",$E$1)</f>
        <v>No</v>
      </c>
      <c r="F29" s="6"/>
      <c r="G29" s="6" t="str">
        <f>IF(OR('Self-Assessment check list'!E29=$C$1, 'Self-Assessment check list'!G29=$E$1),"",$G$1)</f>
        <v>N/A</v>
      </c>
    </row>
    <row r="30" spans="1:7">
      <c r="A30"/>
      <c r="B30"/>
      <c r="C30" s="93" t="s">
        <v>884</v>
      </c>
      <c r="D30"/>
      <c r="E30" s="93" t="s">
        <v>884</v>
      </c>
      <c r="F30"/>
      <c r="G30" s="93" t="s">
        <v>884</v>
      </c>
    </row>
    <row r="31" spans="1:7">
      <c r="A31" s="46"/>
      <c r="B31" s="44" t="s">
        <v>104</v>
      </c>
      <c r="C31" s="12" t="str">
        <f>IF(OR('Self-Assessment check list'!G30=$E$1, 'Self-Assessment check list'!I30=$G$1), "", $C$1)</f>
        <v>Yes</v>
      </c>
      <c r="D31" s="6"/>
      <c r="E31" s="12" t="str">
        <f>IF(OR('Self-Assessment check list'!E30=$C$1,'Self-Assessment check list'!I30=$G$1),"",$E$1)</f>
        <v>No</v>
      </c>
      <c r="F31" s="6"/>
      <c r="G31" s="6" t="str">
        <f>IF(OR('Self-Assessment check list'!E30=$C$1, 'Self-Assessment check list'!G30=$E$1),"",$G$1)</f>
        <v>N/A</v>
      </c>
    </row>
    <row r="32" spans="1:7">
      <c r="A32"/>
      <c r="B32"/>
      <c r="C32" s="93" t="s">
        <v>884</v>
      </c>
      <c r="D32"/>
      <c r="E32" s="93" t="s">
        <v>884</v>
      </c>
      <c r="F32"/>
      <c r="G32" s="93" t="s">
        <v>884</v>
      </c>
    </row>
    <row r="33" spans="1:7" ht="38.25">
      <c r="A33" s="46"/>
      <c r="B33" s="44" t="s">
        <v>105</v>
      </c>
      <c r="C33" s="12" t="str">
        <f>IF(OR('Self-Assessment check list'!G31=$E$1, 'Self-Assessment check list'!I31=$G$1), "", $C$1)</f>
        <v>Yes</v>
      </c>
      <c r="D33" s="6"/>
      <c r="E33" s="12" t="str">
        <f>IF(OR('Self-Assessment check list'!E31=$C$1,'Self-Assessment check list'!I31=$G$1),"",$E$1)</f>
        <v>No</v>
      </c>
      <c r="F33" s="6"/>
      <c r="G33" s="6" t="str">
        <f>IF(OR('Self-Assessment check list'!E31=$C$1, 'Self-Assessment check list'!G31=$E$1),"",$G$1)</f>
        <v>N/A</v>
      </c>
    </row>
    <row r="34" spans="1:7">
      <c r="A34"/>
      <c r="B34"/>
      <c r="C34" s="93" t="s">
        <v>884</v>
      </c>
      <c r="D34"/>
      <c r="E34" s="93" t="s">
        <v>884</v>
      </c>
      <c r="F34"/>
      <c r="G34" s="93" t="s">
        <v>884</v>
      </c>
    </row>
    <row r="35" spans="1:7" ht="25.5">
      <c r="A35" s="46"/>
      <c r="B35" s="44" t="s">
        <v>106</v>
      </c>
      <c r="C35" s="12" t="str">
        <f>IF(OR('Self-Assessment check list'!G32=$E$1, 'Self-Assessment check list'!I32=$G$1), "", $C$1)</f>
        <v>Yes</v>
      </c>
      <c r="D35" s="6"/>
      <c r="E35" s="12" t="str">
        <f>IF(OR('Self-Assessment check list'!E32=$C$1,'Self-Assessment check list'!I32=$G$1),"",$E$1)</f>
        <v>No</v>
      </c>
      <c r="F35" s="6"/>
      <c r="G35" s="6" t="str">
        <f>IF(OR('Self-Assessment check list'!E32=$C$1, 'Self-Assessment check list'!G32=$E$1),"",$G$1)</f>
        <v>N/A</v>
      </c>
    </row>
    <row r="36" spans="1:7">
      <c r="A36"/>
      <c r="B36"/>
      <c r="C36" s="93" t="s">
        <v>884</v>
      </c>
      <c r="D36"/>
      <c r="E36" s="93" t="s">
        <v>884</v>
      </c>
      <c r="F36"/>
      <c r="G36" s="93" t="s">
        <v>884</v>
      </c>
    </row>
    <row r="37" spans="1:7">
      <c r="A37" s="46"/>
      <c r="B37" s="44" t="s">
        <v>107</v>
      </c>
      <c r="C37" s="12" t="str">
        <f>IF(OR('Self-Assessment check list'!G33=$E$1, 'Self-Assessment check list'!I33=$G$1), "", $C$1)</f>
        <v>Yes</v>
      </c>
      <c r="D37" s="6"/>
      <c r="E37" s="12" t="str">
        <f>IF(OR('Self-Assessment check list'!E33=$C$1,'Self-Assessment check list'!I33=$G$1),"",$E$1)</f>
        <v>No</v>
      </c>
      <c r="F37" s="6"/>
      <c r="G37" s="6" t="str">
        <f>IF(OR('Self-Assessment check list'!E33=$C$1, 'Self-Assessment check list'!G33=$E$1),"",$G$1)</f>
        <v>N/A</v>
      </c>
    </row>
    <row r="38" spans="1:7">
      <c r="A38"/>
      <c r="B38"/>
      <c r="C38" s="93" t="s">
        <v>884</v>
      </c>
      <c r="D38"/>
      <c r="E38" s="93" t="s">
        <v>884</v>
      </c>
      <c r="F38"/>
      <c r="G38" s="93" t="s">
        <v>884</v>
      </c>
    </row>
    <row r="39" spans="1:7" ht="25.5">
      <c r="A39" s="46"/>
      <c r="B39" s="44" t="s">
        <v>108</v>
      </c>
      <c r="C39" s="12" t="str">
        <f>IF(OR('Self-Assessment check list'!G34=$E$1, 'Self-Assessment check list'!I34=$G$1), "", $C$1)</f>
        <v>Yes</v>
      </c>
      <c r="D39" s="6"/>
      <c r="E39" s="12" t="str">
        <f>IF(OR('Self-Assessment check list'!E34=$C$1,'Self-Assessment check list'!I34=$G$1),"",$E$1)</f>
        <v>No</v>
      </c>
      <c r="F39" s="6"/>
      <c r="G39" s="6" t="str">
        <f>IF(OR('Self-Assessment check list'!E34=$C$1, 'Self-Assessment check list'!G34=$E$1),"",$G$1)</f>
        <v>N/A</v>
      </c>
    </row>
    <row r="40" spans="1:7">
      <c r="A40"/>
      <c r="B40"/>
      <c r="C40" s="93" t="s">
        <v>884</v>
      </c>
      <c r="D40"/>
      <c r="E40" s="93" t="s">
        <v>884</v>
      </c>
      <c r="F40"/>
      <c r="G40" s="93" t="s">
        <v>884</v>
      </c>
    </row>
    <row r="41" spans="1:7" ht="25.5">
      <c r="A41" s="46"/>
      <c r="B41" s="44" t="s">
        <v>109</v>
      </c>
      <c r="C41" s="12" t="str">
        <f>IF(OR('Self-Assessment check list'!G35=$E$1, 'Self-Assessment check list'!I35=$G$1), "", $C$1)</f>
        <v>Yes</v>
      </c>
      <c r="D41" s="6"/>
      <c r="E41" s="12" t="str">
        <f>IF(OR('Self-Assessment check list'!E35=$C$1,'Self-Assessment check list'!I35=$G$1),"",$E$1)</f>
        <v>No</v>
      </c>
      <c r="F41" s="6"/>
      <c r="G41" s="12" t="str">
        <f>IF(OR('Self-Assessment check list'!E35=$C$1, 'Self-Assessment check list'!G35=$E$1),"",$G$1)</f>
        <v>N/A</v>
      </c>
    </row>
    <row r="42" spans="1:7">
      <c r="A42" s="46"/>
      <c r="B42" s="44"/>
      <c r="C42" s="6" t="str">
        <f>IF(OR('Self-Assessment check list'!G36=$E$1, 'Self-Assessment check list'!I36=$G$1), "", $C$1)</f>
        <v>Yes</v>
      </c>
      <c r="D42" s="6"/>
      <c r="E42" s="6" t="str">
        <f>IF(OR('Self-Assessment check list'!E36=$C$1,'Self-Assessment check list'!I36=$G$1),"",$E$1)</f>
        <v>No</v>
      </c>
      <c r="F42" s="6"/>
      <c r="G42" s="6" t="str">
        <f>IF(OR('Self-Assessment check list'!E36=$C$1, 'Self-Assessment check list'!G36=$E$1),"",$G$1)</f>
        <v>N/A</v>
      </c>
    </row>
    <row r="43" spans="1:7">
      <c r="A43" s="42"/>
      <c r="B43" s="44" t="s">
        <v>110</v>
      </c>
      <c r="C43" s="6" t="str">
        <f>IF(OR('Self-Assessment check list'!G37=$E$1, 'Self-Assessment check list'!I37=$G$1), "", $C$1)</f>
        <v>Yes</v>
      </c>
      <c r="D43" s="6"/>
      <c r="E43" s="6" t="str">
        <f>IF(OR('Self-Assessment check list'!E37=$C$1,'Self-Assessment check list'!I37=$G$1),"",$E$1)</f>
        <v>No</v>
      </c>
      <c r="F43" s="6"/>
      <c r="G43" s="6" t="str">
        <f>IF(OR('Self-Assessment check list'!E37=$C$1, 'Self-Assessment check list'!G37=$E$1),"",$G$1)</f>
        <v>N/A</v>
      </c>
    </row>
    <row r="44" spans="1:7">
      <c r="A44"/>
      <c r="B44"/>
      <c r="C44" s="93" t="s">
        <v>884</v>
      </c>
      <c r="D44"/>
      <c r="E44" s="93" t="s">
        <v>884</v>
      </c>
      <c r="F44"/>
      <c r="G44" s="93" t="s">
        <v>884</v>
      </c>
    </row>
    <row r="45" spans="1:7" ht="25.5">
      <c r="A45" s="42"/>
      <c r="B45" s="44" t="s">
        <v>111</v>
      </c>
      <c r="C45" s="12" t="str">
        <f>IF(OR('Self-Assessment check list'!G38=$E$1, 'Self-Assessment check list'!I38=$G$1), "", $C$1)</f>
        <v>Yes</v>
      </c>
      <c r="D45" s="6"/>
      <c r="E45" s="13" t="str">
        <f>IF(OR('Self-Assessment check list'!E38=$C$1,'Self-Assessment check list'!I38=$G$1),"",$E$1)</f>
        <v>No</v>
      </c>
      <c r="F45" s="6"/>
      <c r="G45" s="6" t="str">
        <f>IF(OR('Self-Assessment check list'!E38=$C$1, 'Self-Assessment check list'!G38=$E$1),"",$G$1)</f>
        <v>N/A</v>
      </c>
    </row>
    <row r="46" spans="1:7">
      <c r="A46"/>
      <c r="B46"/>
      <c r="C46" s="93" t="s">
        <v>884</v>
      </c>
      <c r="D46"/>
      <c r="E46" s="93" t="s">
        <v>884</v>
      </c>
      <c r="F46"/>
      <c r="G46" s="93" t="s">
        <v>884</v>
      </c>
    </row>
    <row r="47" spans="1:7">
      <c r="A47" s="42"/>
      <c r="B47" s="44" t="s">
        <v>112</v>
      </c>
      <c r="C47" s="12" t="str">
        <f>IF(OR('Self-Assessment check list'!G39=$E$1, 'Self-Assessment check list'!I39=$G$1), "", $C$1)</f>
        <v>Yes</v>
      </c>
      <c r="D47" s="6"/>
      <c r="E47" s="12" t="str">
        <f>IF(OR('Self-Assessment check list'!E39=$C$1,'Self-Assessment check list'!I39=$G$1),"",$E$1)</f>
        <v>No</v>
      </c>
      <c r="F47" s="6"/>
      <c r="G47" s="6" t="str">
        <f>IF(OR('Self-Assessment check list'!E39=$C$1, 'Self-Assessment check list'!G39=$E$1),"",$G$1)</f>
        <v>N/A</v>
      </c>
    </row>
    <row r="48" spans="1:7">
      <c r="A48"/>
      <c r="B48"/>
      <c r="C48" s="93" t="s">
        <v>884</v>
      </c>
      <c r="D48"/>
      <c r="E48" s="93" t="s">
        <v>884</v>
      </c>
      <c r="F48"/>
      <c r="G48" s="93" t="s">
        <v>884</v>
      </c>
    </row>
    <row r="49" spans="1:7" ht="25.5">
      <c r="A49" s="42"/>
      <c r="B49" s="44" t="s">
        <v>113</v>
      </c>
      <c r="C49" s="12" t="str">
        <f>IF(OR('Self-Assessment check list'!G40=$E$1, 'Self-Assessment check list'!I40=$G$1), "", $C$1)</f>
        <v>Yes</v>
      </c>
      <c r="D49" s="6"/>
      <c r="E49" s="6" t="str">
        <f>IF(OR('Self-Assessment check list'!E40=$C$1,'Self-Assessment check list'!I40=$G$1),"",$E$1)</f>
        <v>No</v>
      </c>
      <c r="F49" s="6"/>
      <c r="G49" s="12" t="str">
        <f>IF(OR('Self-Assessment check list'!E40=$C$1, 'Self-Assessment check list'!G40=$E$1),"",$G$1)</f>
        <v>N/A</v>
      </c>
    </row>
    <row r="50" spans="1:7">
      <c r="A50" s="42"/>
      <c r="B50" s="44" t="s">
        <v>114</v>
      </c>
      <c r="C50" s="6" t="str">
        <f>IF(OR('Self-Assessment check list'!G41=$E$1, 'Self-Assessment check list'!I41=$G$1), "", $C$1)</f>
        <v>Yes</v>
      </c>
      <c r="D50" s="6"/>
      <c r="E50" s="6" t="str">
        <f>IF(OR('Self-Assessment check list'!E41=$C$1,'Self-Assessment check list'!I41=$G$1),"",$E$1)</f>
        <v>No</v>
      </c>
      <c r="F50" s="6"/>
      <c r="G50" s="6" t="str">
        <f>IF(OR('Self-Assessment check list'!E41=$C$1, 'Self-Assessment check list'!G41=$E$1),"",$G$1)</f>
        <v>N/A</v>
      </c>
    </row>
    <row r="51" spans="1:7">
      <c r="A51"/>
      <c r="B51"/>
      <c r="C51" s="93" t="s">
        <v>884</v>
      </c>
      <c r="D51"/>
      <c r="E51" s="93" t="s">
        <v>884</v>
      </c>
      <c r="F51"/>
      <c r="G51" s="93" t="s">
        <v>884</v>
      </c>
    </row>
    <row r="52" spans="1:7" ht="25.5">
      <c r="A52" s="42"/>
      <c r="B52" s="44" t="s">
        <v>115</v>
      </c>
      <c r="C52" s="12" t="str">
        <f>IF(OR('Self-Assessment check list'!G42=$E$1, 'Self-Assessment check list'!I42=$G$1), "", $C$1)</f>
        <v>Yes</v>
      </c>
      <c r="D52" s="6"/>
      <c r="E52" s="12" t="str">
        <f>IF(OR('Self-Assessment check list'!E42=$C$1,'Self-Assessment check list'!I42=$G$1),"",$E$1)</f>
        <v>No</v>
      </c>
      <c r="F52" s="6"/>
      <c r="G52" s="6" t="str">
        <f>IF(OR('Self-Assessment check list'!E42=$C$1, 'Self-Assessment check list'!G42=$E$1),"",$G$1)</f>
        <v>N/A</v>
      </c>
    </row>
    <row r="53" spans="1:7">
      <c r="A53" s="42"/>
      <c r="B53" s="44"/>
      <c r="C53" s="6" t="str">
        <f>IF(OR('Self-Assessment check list'!G43=$E$1, 'Self-Assessment check list'!I43=$G$1), "", $C$1)</f>
        <v>Yes</v>
      </c>
      <c r="D53" s="6"/>
      <c r="E53" s="6" t="str">
        <f>IF(OR('Self-Assessment check list'!E43=$C$1,'Self-Assessment check list'!I43=$G$1),"",$E$1)</f>
        <v>No</v>
      </c>
      <c r="F53" s="6"/>
      <c r="G53" s="6" t="str">
        <f>IF(OR('Self-Assessment check list'!E43=$C$1, 'Self-Assessment check list'!G43=$E$1),"",$G$1)</f>
        <v>N/A</v>
      </c>
    </row>
    <row r="54" spans="1:7">
      <c r="A54"/>
      <c r="B54"/>
      <c r="C54" s="6" t="str">
        <f>IF(OR('Self-Assessment check list'!G44=$E$1, 'Self-Assessment check list'!I44=$G$1), "", $C$1)</f>
        <v>Yes</v>
      </c>
      <c r="D54" s="6"/>
      <c r="E54" s="6" t="str">
        <f>IF(OR('Self-Assessment check list'!E44=$C$1,'Self-Assessment check list'!I44=$G$1),"",$E$1)</f>
        <v>No</v>
      </c>
      <c r="F54" s="6"/>
      <c r="G54" s="6" t="str">
        <f>IF(OR('Self-Assessment check list'!E44=$C$1, 'Self-Assessment check list'!G44=$E$1),"",$G$1)</f>
        <v>N/A</v>
      </c>
    </row>
    <row r="55" spans="1:7">
      <c r="A55" s="42"/>
      <c r="B55" s="31"/>
      <c r="C55" s="6" t="str">
        <f>IF(OR('Self-Assessment check list'!G45=$E$1, 'Self-Assessment check list'!I45=$G$1), "", $C$1)</f>
        <v>Yes</v>
      </c>
      <c r="D55" s="6"/>
      <c r="E55" s="6" t="str">
        <f>IF(OR('Self-Assessment check list'!E45=$C$1,'Self-Assessment check list'!I45=$G$1),"",$E$1)</f>
        <v>No</v>
      </c>
      <c r="F55" s="6"/>
      <c r="G55" s="6" t="str">
        <f>IF(OR('Self-Assessment check list'!E45=$C$1, 'Self-Assessment check list'!G45=$E$1),"",$G$1)</f>
        <v>N/A</v>
      </c>
    </row>
    <row r="56" spans="1:7">
      <c r="A56"/>
      <c r="B56"/>
      <c r="C56" s="93" t="s">
        <v>884</v>
      </c>
      <c r="D56"/>
      <c r="E56" s="93" t="s">
        <v>884</v>
      </c>
      <c r="F56"/>
      <c r="G56" s="93" t="s">
        <v>884</v>
      </c>
    </row>
    <row r="57" spans="1:7" ht="51">
      <c r="A57" s="83" t="s">
        <v>96</v>
      </c>
      <c r="B57" s="84" t="s">
        <v>834</v>
      </c>
      <c r="C57" s="85" t="str">
        <f>IF(OR('Self-Assessment check list'!G46=$E$1, 'Self-Assessment check list'!I46=$G$1), "", $C$1)</f>
        <v>Yes</v>
      </c>
      <c r="D57" s="86"/>
      <c r="E57" s="86" t="str">
        <f>IF(OR('Self-Assessment check list'!E46=$C$1,'Self-Assessment check list'!I46=$G$1),"",$E$1)</f>
        <v>No</v>
      </c>
      <c r="F57" s="86"/>
      <c r="G57" s="85" t="str">
        <f>IF(OR('Self-Assessment check list'!E46=$C$1, 'Self-Assessment check list'!G46=$E$1),"",$G$1)</f>
        <v>N/A</v>
      </c>
    </row>
    <row r="58" spans="1:7">
      <c r="A58" s="42"/>
      <c r="B58" s="44"/>
      <c r="C58" s="6" t="str">
        <f>IF(OR('Self-Assessment check list'!G47=$E$1, 'Self-Assessment check list'!I47=$G$1), "", $C$1)</f>
        <v>Yes</v>
      </c>
      <c r="D58" s="6"/>
      <c r="E58" s="6" t="str">
        <f>IF(OR('Self-Assessment check list'!E47=$C$1,'Self-Assessment check list'!I47=$G$1),"",$E$1)</f>
        <v>No</v>
      </c>
      <c r="F58" s="6"/>
      <c r="G58" s="6" t="str">
        <f>IF(OR('Self-Assessment check list'!E47=$C$1, 'Self-Assessment check list'!G47=$E$1),"",$G$1)</f>
        <v>N/A</v>
      </c>
    </row>
    <row r="59" spans="1:7">
      <c r="A59"/>
      <c r="B59"/>
      <c r="C59" s="93" t="s">
        <v>884</v>
      </c>
      <c r="D59"/>
      <c r="E59" s="93" t="s">
        <v>884</v>
      </c>
      <c r="F59"/>
      <c r="G59" s="93" t="s">
        <v>884</v>
      </c>
    </row>
    <row r="60" spans="1:7" ht="38.25">
      <c r="A60" s="42" t="s">
        <v>116</v>
      </c>
      <c r="B60" s="44" t="s">
        <v>118</v>
      </c>
      <c r="C60" s="12" t="str">
        <f>IF(OR('Self-Assessment check list'!G48=$E$1, 'Self-Assessment check list'!I48=$G$1, 'Self-Assessment check list'!$I$46=Answers!$G$1), "", $C$1)</f>
        <v>Yes</v>
      </c>
      <c r="D60" s="6"/>
      <c r="E60" s="12" t="str">
        <f>IF(OR('Self-Assessment check list'!E48=$C$1,'Self-Assessment check list'!I48=$G$1, 'Self-Assessment check list'!$I$46=Answers!$G$1),"",$E$1)</f>
        <v>No</v>
      </c>
      <c r="F60" s="6"/>
      <c r="G60" s="6" t="str">
        <f>IF(OR('Self-Assessment check list'!E48=$C$1, 'Self-Assessment check list'!G48=$E$1),"",$G$1)</f>
        <v>N/A</v>
      </c>
    </row>
    <row r="61" spans="1:7">
      <c r="A61" s="42"/>
      <c r="B61" s="44"/>
      <c r="C61" s="6" t="str">
        <f>IF(OR('Self-Assessment check list'!G49=$E$1, 'Self-Assessment check list'!I49=$G$1), "", $C$1)</f>
        <v>Yes</v>
      </c>
      <c r="D61" s="6"/>
      <c r="E61" s="6" t="str">
        <f>IF(OR('Self-Assessment check list'!E49=$C$1,'Self-Assessment check list'!I49=$G$1),"",$E$1)</f>
        <v>No</v>
      </c>
      <c r="F61" s="6"/>
      <c r="G61" s="6" t="str">
        <f>IF(OR('Self-Assessment check list'!E49=$C$1, 'Self-Assessment check list'!G49=$E$1),"",$G$1)</f>
        <v>N/A</v>
      </c>
    </row>
    <row r="62" spans="1:7">
      <c r="A62"/>
      <c r="B62"/>
      <c r="C62" s="93" t="s">
        <v>884</v>
      </c>
      <c r="D62"/>
      <c r="E62" s="93" t="s">
        <v>884</v>
      </c>
      <c r="F62"/>
      <c r="G62" s="93" t="s">
        <v>884</v>
      </c>
    </row>
    <row r="63" spans="1:7">
      <c r="A63" s="83"/>
      <c r="B63" s="87" t="s">
        <v>119</v>
      </c>
      <c r="C63" s="85" t="str">
        <f>IF(OR('Self-Assessment check list'!G50=$E$1, 'Self-Assessment check list'!I50=$G$1, 'Self-Assessment check list'!$I$46=Answers!$G$1), "", $C$1)</f>
        <v>Yes</v>
      </c>
      <c r="D63" s="86"/>
      <c r="E63" s="85" t="str">
        <f>IF(OR('Self-Assessment check list'!E50=$C$1,'Self-Assessment check list'!I50=$G$1, 'Self-Assessment check list'!$I$46=Answers!$G$1),"",$E$1)</f>
        <v>No</v>
      </c>
      <c r="F63" s="86"/>
      <c r="G63" s="86" t="str">
        <f>IF(OR('Self-Assessment check list'!E50=$C$1, 'Self-Assessment check list'!G50=$E$1),"",$G$1)</f>
        <v>N/A</v>
      </c>
    </row>
    <row r="64" spans="1:7">
      <c r="A64" s="42"/>
      <c r="B64" s="44"/>
      <c r="C64" s="6" t="str">
        <f>IF(OR('Self-Assessment check list'!G51=$E$1, 'Self-Assessment check list'!I51=$G$1), "", $C$1)</f>
        <v>Yes</v>
      </c>
      <c r="D64" s="6"/>
      <c r="E64" s="6" t="str">
        <f>IF(OR('Self-Assessment check list'!E51=$C$1,'Self-Assessment check list'!I51=$G$1),"",$E$1)</f>
        <v>No</v>
      </c>
      <c r="F64" s="6"/>
      <c r="G64" s="6" t="str">
        <f>IF(OR('Self-Assessment check list'!E51=$C$1, 'Self-Assessment check list'!G51=$E$1),"",$G$1)</f>
        <v>N/A</v>
      </c>
    </row>
    <row r="65" spans="1:7" ht="25.5">
      <c r="A65" s="46" t="s">
        <v>117</v>
      </c>
      <c r="B65" s="44" t="s">
        <v>835</v>
      </c>
      <c r="C65" s="6" t="str">
        <f>IF(OR('Self-Assessment check list'!G52=$E$1, 'Self-Assessment check list'!I52=$G$1), "", $C$1)</f>
        <v>Yes</v>
      </c>
      <c r="D65" s="6"/>
      <c r="E65" s="6" t="str">
        <f>IF(OR('Self-Assessment check list'!E52=$C$1,'Self-Assessment check list'!I52=$G$1),"",$E$1)</f>
        <v>No</v>
      </c>
      <c r="F65" s="6"/>
      <c r="G65" s="6" t="str">
        <f>IF(OR('Self-Assessment check list'!E52=$C$1, 'Self-Assessment check list'!G52=$E$1),"",$G$1)</f>
        <v>N/A</v>
      </c>
    </row>
    <row r="66" spans="1:7">
      <c r="A66"/>
      <c r="B66"/>
      <c r="C66" s="93" t="s">
        <v>884</v>
      </c>
      <c r="D66"/>
      <c r="E66" s="93" t="s">
        <v>884</v>
      </c>
      <c r="F66"/>
      <c r="G66" s="93" t="s">
        <v>884</v>
      </c>
    </row>
    <row r="67" spans="1:7">
      <c r="A67" s="46"/>
      <c r="B67" s="44" t="s">
        <v>121</v>
      </c>
      <c r="C67" s="12" t="str">
        <f>IF(OR('Self-Assessment check list'!G53=$E$1, 'Self-Assessment check list'!I53=$G$1,, 'Self-Assessment check list'!$I$46=Answers!$G$1), "", $C$1)</f>
        <v>Yes</v>
      </c>
      <c r="D67" s="6"/>
      <c r="E67" s="12" t="str">
        <f>IF(OR('Self-Assessment check list'!E53=$C$1,'Self-Assessment check list'!I53=$G$1, 'Self-Assessment check list'!$I$46=Answers!$G$1),"",$E$1)</f>
        <v>No</v>
      </c>
      <c r="F67" s="6"/>
      <c r="G67" s="12" t="str">
        <f>IF(OR('Self-Assessment check list'!E53=$C$1, 'Self-Assessment check list'!G53=$E$1, 'Self-Assessment check list'!$I$46=Answers!$G$1),"",$G$1)</f>
        <v>N/A</v>
      </c>
    </row>
    <row r="68" spans="1:7">
      <c r="A68"/>
      <c r="B68"/>
      <c r="C68" s="93" t="s">
        <v>884</v>
      </c>
      <c r="D68"/>
      <c r="E68" s="93" t="s">
        <v>884</v>
      </c>
      <c r="F68"/>
      <c r="G68" s="93" t="s">
        <v>884</v>
      </c>
    </row>
    <row r="69" spans="1:7">
      <c r="A69" s="46"/>
      <c r="B69" s="44" t="s">
        <v>122</v>
      </c>
      <c r="C69" s="12" t="str">
        <f>IF(OR('Self-Assessment check list'!G54=$E$1, 'Self-Assessment check list'!I54=$G$1, 'Self-Assessment check list'!$I$46=Answers!$G$1), "", $C$1)</f>
        <v>Yes</v>
      </c>
      <c r="D69" s="6"/>
      <c r="E69" s="12" t="str">
        <f>IF(OR('Self-Assessment check list'!E54=$C$1,'Self-Assessment check list'!I54=$G$1, 'Self-Assessment check list'!$I$46=Answers!$G$1),"",$E$1)</f>
        <v>No</v>
      </c>
      <c r="F69" s="6"/>
      <c r="G69" s="12" t="str">
        <f>IF(OR('Self-Assessment check list'!E54=$C$1, 'Self-Assessment check list'!G54=$E$1, 'Self-Assessment check list'!$I$46=Answers!$G$1),"",$G$1)</f>
        <v>N/A</v>
      </c>
    </row>
    <row r="70" spans="1:7">
      <c r="A70" s="42"/>
      <c r="B70" s="44"/>
      <c r="C70" s="6" t="str">
        <f>IF(OR('Self-Assessment check list'!G55=$E$1, 'Self-Assessment check list'!I55=$G$1), "", $C$1)</f>
        <v>Yes</v>
      </c>
      <c r="D70" s="6"/>
      <c r="E70" s="6" t="str">
        <f>IF(OR('Self-Assessment check list'!E55=$C$1,'Self-Assessment check list'!I55=$G$1),"",$E$1)</f>
        <v>No</v>
      </c>
      <c r="F70" s="6"/>
      <c r="G70" s="6" t="str">
        <f>IF(OR('Self-Assessment check list'!E55=$C$1, 'Self-Assessment check list'!G55=$E$1),"",$G$1)</f>
        <v>N/A</v>
      </c>
    </row>
    <row r="71" spans="1:7">
      <c r="A71"/>
      <c r="B71"/>
      <c r="C71" s="6" t="str">
        <f>IF(OR('Self-Assessment check list'!G56=$E$1, 'Self-Assessment check list'!I56=$G$1), "", $C$1)</f>
        <v>Yes</v>
      </c>
      <c r="D71" s="6"/>
      <c r="E71" s="6" t="str">
        <f>IF(OR('Self-Assessment check list'!E56=$C$1,'Self-Assessment check list'!I56=$G$1),"",$E$1)</f>
        <v>No</v>
      </c>
      <c r="F71" s="6"/>
      <c r="G71" s="6" t="str">
        <f>IF(OR('Self-Assessment check list'!E56=$C$1, 'Self-Assessment check list'!G56=$E$1),"",$G$1)</f>
        <v>N/A</v>
      </c>
    </row>
    <row r="72" spans="1:7">
      <c r="A72" s="42"/>
      <c r="B72" s="44"/>
      <c r="C72" s="6" t="str">
        <f>IF(OR('Self-Assessment check list'!G57=$E$1, 'Self-Assessment check list'!I57=$G$1), "", $C$1)</f>
        <v>Yes</v>
      </c>
      <c r="D72" s="6"/>
      <c r="E72" s="6" t="str">
        <f>IF(OR('Self-Assessment check list'!E57=$C$1,'Self-Assessment check list'!I57=$G$1),"",$E$1)</f>
        <v>No</v>
      </c>
      <c r="F72" s="6"/>
      <c r="G72" s="6" t="str">
        <f>IF(OR('Self-Assessment check list'!E57=$C$1, 'Self-Assessment check list'!G57=$E$1),"",$G$1)</f>
        <v>N/A</v>
      </c>
    </row>
    <row r="73" spans="1:7">
      <c r="A73"/>
      <c r="B73"/>
      <c r="C73" s="6" t="str">
        <f>IF(OR('Self-Assessment check list'!G58=$E$1, 'Self-Assessment check list'!I58=$G$1), "", $C$1)</f>
        <v>Yes</v>
      </c>
      <c r="D73" s="6"/>
      <c r="E73" s="6" t="str">
        <f>IF(OR('Self-Assessment check list'!E58=$C$1,'Self-Assessment check list'!I58=$G$1),"",$E$1)</f>
        <v>No</v>
      </c>
      <c r="F73" s="6"/>
      <c r="G73" s="6" t="str">
        <f>IF(OR('Self-Assessment check list'!E58=$C$1, 'Self-Assessment check list'!G58=$E$1),"",$G$1)</f>
        <v>N/A</v>
      </c>
    </row>
    <row r="74" spans="1:7">
      <c r="A74" s="42"/>
      <c r="B74" s="44"/>
      <c r="C74" s="6" t="str">
        <f>IF(OR('Self-Assessment check list'!G59=$E$1, 'Self-Assessment check list'!I59=$G$1), "", $C$1)</f>
        <v>Yes</v>
      </c>
      <c r="D74" s="6"/>
      <c r="E74" s="6" t="str">
        <f>IF(OR('Self-Assessment check list'!E59=$C$1,'Self-Assessment check list'!I59=$G$1),"",$E$1)</f>
        <v>No</v>
      </c>
      <c r="F74" s="6"/>
      <c r="G74" s="6" t="str">
        <f>IF(OR('Self-Assessment check list'!E59=$C$1, 'Self-Assessment check list'!G59=$E$1),"",$G$1)</f>
        <v>N/A</v>
      </c>
    </row>
    <row r="75" spans="1:7">
      <c r="A75"/>
      <c r="B75"/>
      <c r="C75" s="93" t="s">
        <v>884</v>
      </c>
      <c r="D75"/>
      <c r="E75" s="93" t="s">
        <v>884</v>
      </c>
      <c r="F75"/>
      <c r="G75" s="93" t="s">
        <v>884</v>
      </c>
    </row>
    <row r="76" spans="1:7" ht="25.5">
      <c r="A76" s="42" t="s">
        <v>666</v>
      </c>
      <c r="B76" s="44" t="s">
        <v>123</v>
      </c>
      <c r="C76" s="12" t="str">
        <f>IF(OR('Self-Assessment check list'!G60=$E$1, 'Self-Assessment check list'!I60=$G$1), "", $C$1)</f>
        <v>Yes</v>
      </c>
      <c r="D76" s="6"/>
      <c r="E76" s="12" t="str">
        <f>IF(OR('Self-Assessment check list'!E60=$C$1,'Self-Assessment check list'!I60=$G$1),"",$E$1)</f>
        <v>No</v>
      </c>
      <c r="F76" s="6"/>
      <c r="G76" s="6" t="str">
        <f>IF(OR('Self-Assessment check list'!E60=$C$1, 'Self-Assessment check list'!G60=$E$1),"",$G$1)</f>
        <v>N/A</v>
      </c>
    </row>
    <row r="77" spans="1:7">
      <c r="A77" s="42"/>
      <c r="B77" s="44"/>
      <c r="C77" s="6" t="str">
        <f>IF(OR('Self-Assessment check list'!G61=$E$1, 'Self-Assessment check list'!I61=$G$1), "", $C$1)</f>
        <v>Yes</v>
      </c>
      <c r="D77" s="6"/>
      <c r="E77" s="6" t="str">
        <f>IF(OR('Self-Assessment check list'!E61=$C$1,'Self-Assessment check list'!I61=$G$1),"",$E$1)</f>
        <v>No</v>
      </c>
      <c r="F77" s="6"/>
      <c r="G77" s="6" t="str">
        <f>IF(OR('Self-Assessment check list'!E61=$C$1, 'Self-Assessment check list'!G61=$E$1),"",$G$1)</f>
        <v>N/A</v>
      </c>
    </row>
    <row r="78" spans="1:7">
      <c r="A78" s="42" t="s">
        <v>667</v>
      </c>
      <c r="B78" s="44" t="s">
        <v>125</v>
      </c>
      <c r="C78" s="6" t="str">
        <f>IF(OR('Self-Assessment check list'!G62=$E$1, 'Self-Assessment check list'!I62=$G$1), "", $C$1)</f>
        <v>Yes</v>
      </c>
      <c r="D78" s="6"/>
      <c r="E78" s="6" t="str">
        <f>IF(OR('Self-Assessment check list'!E62=$C$1,'Self-Assessment check list'!I62=$G$1),"",$E$1)</f>
        <v>No</v>
      </c>
      <c r="F78" s="6"/>
      <c r="G78" s="6" t="str">
        <f>IF(OR('Self-Assessment check list'!E62=$C$1, 'Self-Assessment check list'!G62=$E$1),"",$G$1)</f>
        <v>N/A</v>
      </c>
    </row>
    <row r="79" spans="1:7">
      <c r="A79" s="42"/>
      <c r="B79" s="44"/>
      <c r="C79" s="6" t="str">
        <f>IF(OR('Self-Assessment check list'!G63=$E$1, 'Self-Assessment check list'!I63=$G$1), "", $C$1)</f>
        <v>Yes</v>
      </c>
      <c r="D79" s="6"/>
      <c r="E79" s="6" t="str">
        <f>IF(OR('Self-Assessment check list'!E63=$C$1,'Self-Assessment check list'!I63=$G$1),"",$E$1)</f>
        <v>No</v>
      </c>
      <c r="F79" s="6"/>
      <c r="G79" s="6" t="str">
        <f>IF(OR('Self-Assessment check list'!E63=$C$1, 'Self-Assessment check list'!G63=$E$1),"",$G$1)</f>
        <v>N/A</v>
      </c>
    </row>
    <row r="80" spans="1:7">
      <c r="A80" s="42"/>
      <c r="B80" s="17" t="s">
        <v>126</v>
      </c>
      <c r="C80" s="6" t="str">
        <f>IF(OR('Self-Assessment check list'!G64=$E$1, 'Self-Assessment check list'!I64=$G$1), "", $C$1)</f>
        <v>Yes</v>
      </c>
      <c r="D80" s="6"/>
      <c r="E80" s="6" t="str">
        <f>IF(OR('Self-Assessment check list'!E64=$C$1,'Self-Assessment check list'!I64=$G$1),"",$E$1)</f>
        <v>No</v>
      </c>
      <c r="F80" s="6"/>
      <c r="G80" s="6" t="str">
        <f>IF(OR('Self-Assessment check list'!E64=$C$1, 'Self-Assessment check list'!G64=$E$1),"",$G$1)</f>
        <v>N/A</v>
      </c>
    </row>
    <row r="81" spans="1:7">
      <c r="A81"/>
      <c r="B81"/>
      <c r="C81" s="93" t="s">
        <v>884</v>
      </c>
      <c r="D81"/>
      <c r="E81" s="93" t="s">
        <v>884</v>
      </c>
      <c r="F81"/>
      <c r="G81" s="93" t="s">
        <v>884</v>
      </c>
    </row>
    <row r="82" spans="1:7">
      <c r="A82" s="42"/>
      <c r="B82" s="44" t="s">
        <v>127</v>
      </c>
      <c r="C82" s="12" t="str">
        <f>IF(OR('Self-Assessment check list'!G65=$E$1, 'Self-Assessment check list'!I65=$G$1), "", $C$1)</f>
        <v>Yes</v>
      </c>
      <c r="D82" s="6"/>
      <c r="E82" s="12" t="str">
        <f>IF(OR('Self-Assessment check list'!E65=$C$1,'Self-Assessment check list'!I65=$G$1),"",$E$1)</f>
        <v>No</v>
      </c>
      <c r="F82" s="6"/>
      <c r="G82" s="6" t="str">
        <f>IF(OR('Self-Assessment check list'!E65=$C$1, 'Self-Assessment check list'!G65=$E$1),"",$G$1)</f>
        <v>N/A</v>
      </c>
    </row>
    <row r="83" spans="1:7">
      <c r="A83"/>
      <c r="B83"/>
      <c r="C83" s="93" t="s">
        <v>884</v>
      </c>
      <c r="D83"/>
      <c r="E83" s="93" t="s">
        <v>884</v>
      </c>
      <c r="F83"/>
      <c r="G83" s="93" t="s">
        <v>884</v>
      </c>
    </row>
    <row r="84" spans="1:7" ht="25.5">
      <c r="A84" s="42"/>
      <c r="B84" s="44" t="s">
        <v>128</v>
      </c>
      <c r="C84" s="12" t="str">
        <f>IF(OR('Self-Assessment check list'!G66=$E$1, 'Self-Assessment check list'!I66=$G$1), "", $C$1)</f>
        <v>Yes</v>
      </c>
      <c r="D84" s="6"/>
      <c r="E84" s="12" t="str">
        <f>IF(OR('Self-Assessment check list'!E66=$C$1,'Self-Assessment check list'!I66=$G$1),"",$E$1)</f>
        <v>No</v>
      </c>
      <c r="F84" s="6"/>
      <c r="G84" s="6" t="str">
        <f>IF(OR('Self-Assessment check list'!E66=$C$1, 'Self-Assessment check list'!G66=$E$1),"",$G$1)</f>
        <v>N/A</v>
      </c>
    </row>
    <row r="85" spans="1:7">
      <c r="A85"/>
      <c r="B85"/>
      <c r="C85" s="93" t="s">
        <v>884</v>
      </c>
      <c r="D85"/>
      <c r="E85" s="93" t="s">
        <v>884</v>
      </c>
      <c r="F85"/>
      <c r="G85" s="93" t="s">
        <v>884</v>
      </c>
    </row>
    <row r="86" spans="1:7">
      <c r="A86" s="42"/>
      <c r="B86" s="44" t="s">
        <v>129</v>
      </c>
      <c r="C86" s="12" t="str">
        <f>IF(OR('Self-Assessment check list'!G67=$E$1, 'Self-Assessment check list'!I67=$G$1), "", $C$1)</f>
        <v>Yes</v>
      </c>
      <c r="D86" s="6"/>
      <c r="E86" s="12" t="str">
        <f>IF(OR('Self-Assessment check list'!E67=$C$1,'Self-Assessment check list'!I67=$G$1),"",$E$1)</f>
        <v>No</v>
      </c>
      <c r="F86" s="6"/>
      <c r="G86" s="6" t="str">
        <f>IF(OR('Self-Assessment check list'!E67=$C$1, 'Self-Assessment check list'!G67=$E$1),"",$G$1)</f>
        <v>N/A</v>
      </c>
    </row>
    <row r="87" spans="1:7">
      <c r="A87"/>
      <c r="B87"/>
      <c r="C87" s="93" t="s">
        <v>884</v>
      </c>
      <c r="D87"/>
      <c r="E87" s="93" t="s">
        <v>884</v>
      </c>
      <c r="F87"/>
      <c r="G87" s="93" t="s">
        <v>884</v>
      </c>
    </row>
    <row r="88" spans="1:7">
      <c r="A88" s="42"/>
      <c r="B88" s="44" t="s">
        <v>130</v>
      </c>
      <c r="C88" s="12" t="str">
        <f>IF(OR('Self-Assessment check list'!G68=$E$1, 'Self-Assessment check list'!I68=$G$1), "", $C$1)</f>
        <v>Yes</v>
      </c>
      <c r="D88" s="6"/>
      <c r="E88" s="12" t="str">
        <f>IF(OR('Self-Assessment check list'!E68=$C$1,'Self-Assessment check list'!I68=$G$1),"",$E$1)</f>
        <v>No</v>
      </c>
      <c r="F88" s="6"/>
      <c r="G88" s="6" t="str">
        <f>IF(OR('Self-Assessment check list'!E68=$C$1, 'Self-Assessment check list'!G68=$E$1),"",$G$1)</f>
        <v>N/A</v>
      </c>
    </row>
    <row r="89" spans="1:7">
      <c r="A89" s="42"/>
      <c r="B89" s="44"/>
      <c r="C89" s="6" t="str">
        <f>IF(OR('Self-Assessment check list'!G69=$E$1, 'Self-Assessment check list'!I69=$G$1), "", $C$1)</f>
        <v>Yes</v>
      </c>
      <c r="D89" s="6"/>
      <c r="E89" s="6" t="str">
        <f>IF(OR('Self-Assessment check list'!E69=$C$1,'Self-Assessment check list'!I69=$G$1),"",$E$1)</f>
        <v>No</v>
      </c>
      <c r="F89" s="6"/>
      <c r="G89" s="6" t="str">
        <f>IF(OR('Self-Assessment check list'!E69=$C$1, 'Self-Assessment check list'!G69=$E$1),"",$G$1)</f>
        <v>N/A</v>
      </c>
    </row>
    <row r="90" spans="1:7">
      <c r="A90" s="42"/>
      <c r="B90" s="17" t="s">
        <v>131</v>
      </c>
      <c r="C90" s="6" t="str">
        <f>IF(OR('Self-Assessment check list'!G70=$E$1, 'Self-Assessment check list'!I70=$G$1), "", $C$1)</f>
        <v>Yes</v>
      </c>
      <c r="D90" s="6"/>
      <c r="E90" s="6" t="str">
        <f>IF(OR('Self-Assessment check list'!E70=$C$1,'Self-Assessment check list'!I70=$G$1),"",$E$1)</f>
        <v>No</v>
      </c>
      <c r="F90" s="6"/>
      <c r="G90" s="6" t="str">
        <f>IF(OR('Self-Assessment check list'!E70=$C$1, 'Self-Assessment check list'!G70=$E$1),"",$G$1)</f>
        <v>N/A</v>
      </c>
    </row>
    <row r="91" spans="1:7">
      <c r="A91"/>
      <c r="B91"/>
      <c r="C91" s="93" t="s">
        <v>884</v>
      </c>
      <c r="D91"/>
      <c r="E91" s="93" t="s">
        <v>884</v>
      </c>
      <c r="F91"/>
      <c r="G91" s="93" t="s">
        <v>884</v>
      </c>
    </row>
    <row r="92" spans="1:7" ht="25.5">
      <c r="A92" s="42"/>
      <c r="B92" s="44" t="s">
        <v>132</v>
      </c>
      <c r="C92" s="12" t="str">
        <f>IF(OR('Self-Assessment check list'!G71=$E$1, 'Self-Assessment check list'!I71=$G$1), "", $C$1)</f>
        <v>Yes</v>
      </c>
      <c r="D92" s="6"/>
      <c r="E92" s="12" t="str">
        <f>IF(OR('Self-Assessment check list'!E71=$C$1,'Self-Assessment check list'!I71=$G$1),"",$E$1)</f>
        <v>No</v>
      </c>
      <c r="F92" s="6"/>
      <c r="G92" s="6" t="str">
        <f>IF(OR('Self-Assessment check list'!E71=$C$1, 'Self-Assessment check list'!G71=$E$1),"",$G$1)</f>
        <v>N/A</v>
      </c>
    </row>
    <row r="93" spans="1:7">
      <c r="A93"/>
      <c r="B93"/>
      <c r="C93" s="93" t="s">
        <v>884</v>
      </c>
      <c r="D93"/>
      <c r="E93" s="93" t="s">
        <v>884</v>
      </c>
      <c r="F93"/>
      <c r="G93" s="93" t="s">
        <v>884</v>
      </c>
    </row>
    <row r="94" spans="1:7" ht="25.5">
      <c r="A94" s="42"/>
      <c r="B94" s="44" t="s">
        <v>133</v>
      </c>
      <c r="C94" s="12" t="str">
        <f>IF(OR('Self-Assessment check list'!G72=$E$1, 'Self-Assessment check list'!I72=$G$1), "", $C$1)</f>
        <v>Yes</v>
      </c>
      <c r="D94" s="6"/>
      <c r="E94" s="12" t="str">
        <f>IF(OR('Self-Assessment check list'!E72=$C$1,'Self-Assessment check list'!I72=$G$1),"",$E$1)</f>
        <v>No</v>
      </c>
      <c r="F94" s="6"/>
      <c r="G94" s="6" t="str">
        <f>IF(OR('Self-Assessment check list'!E72=$C$1, 'Self-Assessment check list'!G72=$E$1),"",$G$1)</f>
        <v>N/A</v>
      </c>
    </row>
    <row r="95" spans="1:7">
      <c r="A95"/>
      <c r="B95"/>
      <c r="C95" s="93" t="s">
        <v>884</v>
      </c>
      <c r="D95"/>
      <c r="E95" s="93" t="s">
        <v>884</v>
      </c>
      <c r="F95"/>
      <c r="G95" s="93" t="s">
        <v>884</v>
      </c>
    </row>
    <row r="96" spans="1:7">
      <c r="A96" s="42"/>
      <c r="B96" s="44" t="s">
        <v>134</v>
      </c>
      <c r="C96" s="12" t="str">
        <f>IF(OR('Self-Assessment check list'!G73=$E$1, 'Self-Assessment check list'!I73=$G$1), "", $C$1)</f>
        <v>Yes</v>
      </c>
      <c r="D96" s="6"/>
      <c r="E96" s="12" t="str">
        <f>IF(OR('Self-Assessment check list'!E73=$C$1,'Self-Assessment check list'!I73=$G$1),"",$E$1)</f>
        <v>No</v>
      </c>
      <c r="F96" s="6"/>
      <c r="G96" s="6" t="str">
        <f>IF(OR('Self-Assessment check list'!E73=$C$1, 'Self-Assessment check list'!G73=$E$1),"",$G$1)</f>
        <v>N/A</v>
      </c>
    </row>
    <row r="97" spans="1:7">
      <c r="A97"/>
      <c r="B97"/>
      <c r="C97" s="93" t="s">
        <v>884</v>
      </c>
      <c r="D97"/>
      <c r="E97" s="93" t="s">
        <v>884</v>
      </c>
      <c r="F97"/>
      <c r="G97" s="93" t="s">
        <v>884</v>
      </c>
    </row>
    <row r="98" spans="1:7">
      <c r="A98" s="42"/>
      <c r="B98" s="44" t="s">
        <v>135</v>
      </c>
      <c r="C98" s="12" t="str">
        <f>IF(OR('Self-Assessment check list'!G74=$E$1, 'Self-Assessment check list'!I74=$G$1), "", $C$1)</f>
        <v>Yes</v>
      </c>
      <c r="D98" s="6"/>
      <c r="E98" s="12" t="str">
        <f>IF(OR('Self-Assessment check list'!E74=$C$1,'Self-Assessment check list'!I74=$G$1),"",$E$1)</f>
        <v>No</v>
      </c>
      <c r="F98" s="6"/>
      <c r="G98" s="6" t="str">
        <f>IF(OR('Self-Assessment check list'!E74=$C$1, 'Self-Assessment check list'!G74=$E$1),"",$G$1)</f>
        <v>N/A</v>
      </c>
    </row>
    <row r="99" spans="1:7">
      <c r="A99"/>
      <c r="B99"/>
      <c r="C99" s="93" t="s">
        <v>884</v>
      </c>
      <c r="D99"/>
      <c r="E99" s="93" t="s">
        <v>884</v>
      </c>
      <c r="F99"/>
      <c r="G99" s="93" t="s">
        <v>884</v>
      </c>
    </row>
    <row r="100" spans="1:7" ht="25.5">
      <c r="A100" s="42"/>
      <c r="B100" s="44" t="s">
        <v>136</v>
      </c>
      <c r="C100" s="12" t="str">
        <f>IF(OR('Self-Assessment check list'!G75=$E$1, 'Self-Assessment check list'!I75=$G$1), "", $C$1)</f>
        <v>Yes</v>
      </c>
      <c r="D100" s="6"/>
      <c r="E100" s="12" t="str">
        <f>IF(OR('Self-Assessment check list'!E75=$C$1,'Self-Assessment check list'!I75=$G$1),"",$E$1)</f>
        <v>No</v>
      </c>
      <c r="F100" s="6"/>
      <c r="G100" s="6" t="str">
        <f>IF(OR('Self-Assessment check list'!E75=$C$1, 'Self-Assessment check list'!G75=$E$1),"",$G$1)</f>
        <v>N/A</v>
      </c>
    </row>
    <row r="101" spans="1:7">
      <c r="A101"/>
      <c r="B101"/>
      <c r="C101" s="93" t="s">
        <v>884</v>
      </c>
      <c r="D101"/>
      <c r="E101" s="93" t="s">
        <v>884</v>
      </c>
      <c r="F101"/>
      <c r="G101" s="93" t="s">
        <v>884</v>
      </c>
    </row>
    <row r="102" spans="1:7">
      <c r="A102" s="42"/>
      <c r="B102" s="6" t="s">
        <v>137</v>
      </c>
      <c r="C102" s="12" t="str">
        <f>IF(OR('Self-Assessment check list'!G76=$E$1, 'Self-Assessment check list'!I76=$G$1), "", $C$1)</f>
        <v>Yes</v>
      </c>
      <c r="D102" s="6"/>
      <c r="E102" s="12" t="str">
        <f>IF(OR('Self-Assessment check list'!E76=$C$1,'Self-Assessment check list'!I76=$G$1),"",$E$1)</f>
        <v>No</v>
      </c>
      <c r="F102" s="6"/>
      <c r="G102" s="6" t="str">
        <f>IF(OR('Self-Assessment check list'!E76=$C$1, 'Self-Assessment check list'!G76=$E$1),"",$G$1)</f>
        <v>N/A</v>
      </c>
    </row>
    <row r="103" spans="1:7">
      <c r="A103" s="42"/>
      <c r="B103" s="6"/>
      <c r="C103" s="6" t="str">
        <f>IF(OR('Self-Assessment check list'!G77=$E$1, 'Self-Assessment check list'!I77=$G$1), "", $C$1)</f>
        <v>Yes</v>
      </c>
      <c r="D103" s="6"/>
      <c r="E103" s="6" t="str">
        <f>IF(OR('Self-Assessment check list'!E77=$C$1,'Self-Assessment check list'!I77=$G$1),"",$E$1)</f>
        <v>No</v>
      </c>
      <c r="F103" s="6"/>
      <c r="G103" s="6" t="str">
        <f>IF(OR('Self-Assessment check list'!E77=$C$1, 'Self-Assessment check list'!G77=$E$1),"",$G$1)</f>
        <v>N/A</v>
      </c>
    </row>
    <row r="104" spans="1:7">
      <c r="A104" s="42"/>
      <c r="B104" s="17" t="s">
        <v>138</v>
      </c>
      <c r="C104" s="6" t="str">
        <f>IF(OR('Self-Assessment check list'!G78=$E$1, 'Self-Assessment check list'!I78=$G$1), "", $C$1)</f>
        <v>Yes</v>
      </c>
      <c r="D104" s="6"/>
      <c r="E104" s="6" t="str">
        <f>IF(OR('Self-Assessment check list'!E78=$C$1,'Self-Assessment check list'!I78=$G$1),"",$E$1)</f>
        <v>No</v>
      </c>
      <c r="F104" s="6"/>
      <c r="G104" s="6" t="str">
        <f>IF(OR('Self-Assessment check list'!E78=$C$1, 'Self-Assessment check list'!G78=$E$1),"",$G$1)</f>
        <v>N/A</v>
      </c>
    </row>
    <row r="105" spans="1:7">
      <c r="A105"/>
      <c r="B105"/>
      <c r="C105" s="93" t="s">
        <v>884</v>
      </c>
      <c r="D105"/>
      <c r="E105" s="93" t="s">
        <v>884</v>
      </c>
      <c r="F105"/>
      <c r="G105" s="93" t="s">
        <v>884</v>
      </c>
    </row>
    <row r="106" spans="1:7">
      <c r="A106" s="42"/>
      <c r="B106" s="6" t="s">
        <v>139</v>
      </c>
      <c r="C106" s="12" t="str">
        <f>IF(OR('Self-Assessment check list'!G79=$E$1, 'Self-Assessment check list'!I79=$G$1), "", $C$1)</f>
        <v>Yes</v>
      </c>
      <c r="D106" s="6"/>
      <c r="E106" s="12" t="str">
        <f>IF(OR('Self-Assessment check list'!E79=$C$1,'Self-Assessment check list'!I79=$G$1),"",$E$1)</f>
        <v>No</v>
      </c>
      <c r="F106" s="6"/>
      <c r="G106" s="6" t="str">
        <f>IF(OR('Self-Assessment check list'!E79=$C$1, 'Self-Assessment check list'!G79=$E$1),"",$G$1)</f>
        <v>N/A</v>
      </c>
    </row>
    <row r="107" spans="1:7">
      <c r="A107"/>
      <c r="B107"/>
      <c r="C107" s="93" t="s">
        <v>884</v>
      </c>
      <c r="D107"/>
      <c r="E107" s="93" t="s">
        <v>884</v>
      </c>
      <c r="F107"/>
      <c r="G107" s="93" t="s">
        <v>884</v>
      </c>
    </row>
    <row r="108" spans="1:7">
      <c r="A108" s="42"/>
      <c r="B108" s="6" t="s">
        <v>140</v>
      </c>
      <c r="C108" s="12" t="str">
        <f>IF(OR('Self-Assessment check list'!G80=$E$1, 'Self-Assessment check list'!I80=$G$1), "", $C$1)</f>
        <v>Yes</v>
      </c>
      <c r="D108" s="6"/>
      <c r="E108" s="12" t="str">
        <f>IF(OR('Self-Assessment check list'!E80=$C$1,'Self-Assessment check list'!I80=$G$1),"",$E$1)</f>
        <v>No</v>
      </c>
      <c r="F108" s="6"/>
      <c r="G108" s="6" t="str">
        <f>IF(OR('Self-Assessment check list'!E80=$C$1, 'Self-Assessment check list'!G80=$E$1),"",$G$1)</f>
        <v>N/A</v>
      </c>
    </row>
    <row r="109" spans="1:7">
      <c r="A109"/>
      <c r="B109"/>
      <c r="C109" s="93" t="s">
        <v>884</v>
      </c>
      <c r="D109"/>
      <c r="E109" s="93" t="s">
        <v>884</v>
      </c>
      <c r="F109"/>
      <c r="G109" s="93" t="s">
        <v>884</v>
      </c>
    </row>
    <row r="110" spans="1:7" ht="25.5">
      <c r="A110" s="42"/>
      <c r="B110" s="44" t="s">
        <v>870</v>
      </c>
      <c r="C110" s="12" t="e">
        <f>IF(OR('Self-Assessment check list'!#REF!=$E$1, 'Self-Assessment check list'!#REF!=$G$1), "", $C$1)</f>
        <v>#REF!</v>
      </c>
      <c r="D110" s="6"/>
      <c r="E110" s="12" t="e">
        <f>IF(OR('Self-Assessment check list'!#REF!=$C$1,'Self-Assessment check list'!#REF!=$G$1),"",$E$1)</f>
        <v>#REF!</v>
      </c>
      <c r="F110" s="6"/>
      <c r="G110" s="6" t="e">
        <f>IF(OR('Self-Assessment check list'!#REF!=$C$1, 'Self-Assessment check list'!#REF!=$E$1),"",$G$1)</f>
        <v>#REF!</v>
      </c>
    </row>
    <row r="111" spans="1:7">
      <c r="A111" s="42"/>
      <c r="B111" s="6"/>
      <c r="C111" s="6" t="str">
        <f>IF(OR('Self-Assessment check list'!G81=$E$1, 'Self-Assessment check list'!I81=$G$1), "", $C$1)</f>
        <v>Yes</v>
      </c>
      <c r="D111" s="6"/>
      <c r="E111" s="6" t="str">
        <f>IF(OR('Self-Assessment check list'!E81=$C$1,'Self-Assessment check list'!I81=$G$1),"",$E$1)</f>
        <v>No</v>
      </c>
      <c r="F111" s="6"/>
      <c r="G111" s="6" t="str">
        <f>IF(OR('Self-Assessment check list'!E81=$C$1, 'Self-Assessment check list'!G81=$E$1),"",$G$1)</f>
        <v>N/A</v>
      </c>
    </row>
    <row r="112" spans="1:7">
      <c r="A112" s="42"/>
      <c r="B112" s="17" t="s">
        <v>141</v>
      </c>
      <c r="C112" s="6" t="str">
        <f>IF(OR('Self-Assessment check list'!G82=$E$1, 'Self-Assessment check list'!I82=$G$1), "", $C$1)</f>
        <v>Yes</v>
      </c>
      <c r="D112" s="6"/>
      <c r="E112" s="6" t="str">
        <f>IF(OR('Self-Assessment check list'!E82=$C$1,'Self-Assessment check list'!I82=$G$1),"",$E$1)</f>
        <v>No</v>
      </c>
      <c r="F112" s="6"/>
      <c r="G112" s="6" t="str">
        <f>IF(OR('Self-Assessment check list'!E82=$C$1, 'Self-Assessment check list'!G82=$E$1),"",$G$1)</f>
        <v>N/A</v>
      </c>
    </row>
    <row r="113" spans="1:7">
      <c r="A113"/>
      <c r="B113"/>
      <c r="C113" s="93" t="s">
        <v>884</v>
      </c>
      <c r="D113"/>
      <c r="E113" s="93" t="s">
        <v>884</v>
      </c>
      <c r="F113"/>
      <c r="G113" s="93" t="s">
        <v>884</v>
      </c>
    </row>
    <row r="114" spans="1:7">
      <c r="A114" s="42"/>
      <c r="B114" s="6" t="s">
        <v>142</v>
      </c>
      <c r="C114" s="12" t="str">
        <f>IF(OR('Self-Assessment check list'!G83=$E$1, 'Self-Assessment check list'!I83=$G$1), "", $C$1)</f>
        <v>Yes</v>
      </c>
      <c r="D114" s="6"/>
      <c r="E114" s="12" t="str">
        <f>IF(OR('Self-Assessment check list'!E83=$C$1,'Self-Assessment check list'!I83=$G$1),"",$E$1)</f>
        <v>No</v>
      </c>
      <c r="F114" s="6"/>
      <c r="G114" s="6" t="str">
        <f>IF(OR('Self-Assessment check list'!E83=$C$1, 'Self-Assessment check list'!G83=$E$1),"",$G$1)</f>
        <v>N/A</v>
      </c>
    </row>
    <row r="115" spans="1:7">
      <c r="A115"/>
      <c r="B115"/>
      <c r="C115" s="93" t="s">
        <v>884</v>
      </c>
      <c r="D115"/>
      <c r="E115" s="93" t="s">
        <v>884</v>
      </c>
      <c r="F115"/>
      <c r="G115" s="93" t="s">
        <v>884</v>
      </c>
    </row>
    <row r="116" spans="1:7">
      <c r="A116" s="42"/>
      <c r="B116" s="6" t="s">
        <v>143</v>
      </c>
      <c r="C116" s="12" t="str">
        <f>IF(OR('Self-Assessment check list'!G84=$E$1, 'Self-Assessment check list'!I84=$G$1), "", $C$1)</f>
        <v>Yes</v>
      </c>
      <c r="D116" s="6"/>
      <c r="E116" s="12" t="str">
        <f>IF(OR('Self-Assessment check list'!E84=$C$1,'Self-Assessment check list'!I84=$G$1),"",$E$1)</f>
        <v>No</v>
      </c>
      <c r="F116" s="6"/>
      <c r="G116" s="6" t="str">
        <f>IF(OR('Self-Assessment check list'!E84=$C$1, 'Self-Assessment check list'!G84=$E$1),"",$G$1)</f>
        <v>N/A</v>
      </c>
    </row>
    <row r="117" spans="1:7">
      <c r="A117" s="42"/>
      <c r="B117" s="6"/>
      <c r="C117" s="6" t="str">
        <f>IF(OR('Self-Assessment check list'!G85=$E$1, 'Self-Assessment check list'!I85=$G$1), "", $C$1)</f>
        <v>Yes</v>
      </c>
      <c r="D117" s="6"/>
      <c r="E117" s="6" t="str">
        <f>IF(OR('Self-Assessment check list'!E85=$C$1,'Self-Assessment check list'!I85=$G$1),"",$E$1)</f>
        <v>No</v>
      </c>
      <c r="F117" s="6"/>
      <c r="G117" s="6" t="str">
        <f>IF(OR('Self-Assessment check list'!E85=$C$1, 'Self-Assessment check list'!G85=$E$1),"",$G$1)</f>
        <v>N/A</v>
      </c>
    </row>
    <row r="118" spans="1:7">
      <c r="A118"/>
      <c r="B118"/>
      <c r="C118" s="93" t="s">
        <v>884</v>
      </c>
      <c r="D118"/>
      <c r="E118" s="93" t="s">
        <v>884</v>
      </c>
      <c r="F118"/>
      <c r="G118" s="93" t="s">
        <v>884</v>
      </c>
    </row>
    <row r="119" spans="1:7" ht="25.5">
      <c r="A119" s="42" t="s">
        <v>668</v>
      </c>
      <c r="B119" s="44" t="s">
        <v>144</v>
      </c>
      <c r="C119" s="12" t="str">
        <f>IF(OR('Self-Assessment check list'!G86=$E$1, 'Self-Assessment check list'!I86=$G$1), "", $C$1)</f>
        <v>Yes</v>
      </c>
      <c r="D119" s="6"/>
      <c r="E119" s="12" t="str">
        <f>IF(OR('Self-Assessment check list'!E86=$C$1,'Self-Assessment check list'!I86=$G$1),"",$E$1)</f>
        <v>No</v>
      </c>
      <c r="F119" s="6"/>
      <c r="G119" s="6" t="str">
        <f>IF(OR('Self-Assessment check list'!E86=$C$1, 'Self-Assessment check list'!G86=$E$1),"",$G$1)</f>
        <v>N/A</v>
      </c>
    </row>
    <row r="120" spans="1:7">
      <c r="A120" s="42"/>
      <c r="B120" s="6"/>
      <c r="C120" s="6" t="str">
        <f>IF(OR('Self-Assessment check list'!G87=$E$1, 'Self-Assessment check list'!I87=$G$1), "", $C$1)</f>
        <v>Yes</v>
      </c>
      <c r="D120" s="6"/>
      <c r="E120" s="6" t="str">
        <f>IF(OR('Self-Assessment check list'!E87=$C$1,'Self-Assessment check list'!I87=$G$1),"",$E$1)</f>
        <v>No</v>
      </c>
      <c r="F120" s="6"/>
      <c r="G120" s="6" t="str">
        <f>IF(OR('Self-Assessment check list'!E87=$C$1, 'Self-Assessment check list'!G87=$E$1),"",$G$1)</f>
        <v>N/A</v>
      </c>
    </row>
    <row r="121" spans="1:7">
      <c r="A121"/>
      <c r="B121"/>
      <c r="C121" s="93" t="s">
        <v>884</v>
      </c>
      <c r="D121"/>
      <c r="E121" s="93" t="s">
        <v>884</v>
      </c>
      <c r="F121"/>
      <c r="G121" s="93" t="s">
        <v>884</v>
      </c>
    </row>
    <row r="122" spans="1:7">
      <c r="A122" s="42" t="s">
        <v>669</v>
      </c>
      <c r="B122" s="44" t="s">
        <v>836</v>
      </c>
      <c r="C122" s="12" t="str">
        <f>IF(OR('Self-Assessment check list'!G88=$E$1, 'Self-Assessment check list'!I88=$G$1), "", $C$1)</f>
        <v>Yes</v>
      </c>
      <c r="D122" s="6"/>
      <c r="E122" s="12" t="str">
        <f>IF(OR('Self-Assessment check list'!E88=$C$1,'Self-Assessment check list'!I88=$G$1),"",$E$1)</f>
        <v>No</v>
      </c>
      <c r="F122" s="6"/>
      <c r="G122" s="6" t="str">
        <f>IF(OR('Self-Assessment check list'!E88=$C$1, 'Self-Assessment check list'!G88=$E$1),"",$G$1)</f>
        <v>N/A</v>
      </c>
    </row>
    <row r="123" spans="1:7">
      <c r="A123" s="42"/>
      <c r="B123" s="44" t="s">
        <v>145</v>
      </c>
      <c r="C123" s="6" t="str">
        <f>IF(OR('Self-Assessment check list'!G89=$E$1, 'Self-Assessment check list'!I89=$G$1), "", $C$1)</f>
        <v>Yes</v>
      </c>
      <c r="D123" s="6"/>
      <c r="E123" s="6" t="str">
        <f>IF(OR('Self-Assessment check list'!E89=$C$1,'Self-Assessment check list'!I89=$G$1),"",$E$1)</f>
        <v>No</v>
      </c>
      <c r="F123" s="6"/>
      <c r="G123" s="6" t="str">
        <f>IF(OR('Self-Assessment check list'!E89=$C$1, 'Self-Assessment check list'!G89=$E$1),"",$G$1)</f>
        <v>N/A</v>
      </c>
    </row>
    <row r="124" spans="1:7">
      <c r="A124"/>
      <c r="B124"/>
      <c r="C124" s="93" t="s">
        <v>884</v>
      </c>
      <c r="D124"/>
      <c r="E124" s="93" t="s">
        <v>884</v>
      </c>
      <c r="F124"/>
      <c r="G124" s="93" t="s">
        <v>884</v>
      </c>
    </row>
    <row r="125" spans="1:7">
      <c r="A125" s="83"/>
      <c r="B125" s="87" t="s">
        <v>146</v>
      </c>
      <c r="C125" s="85" t="str">
        <f>IF(OR('Self-Assessment check list'!G90=$E$1, 'Self-Assessment check list'!I90=$G$1), "", $C$1)</f>
        <v>Yes</v>
      </c>
      <c r="D125" s="86"/>
      <c r="E125" s="85" t="str">
        <f>IF(OR('Self-Assessment check list'!E90=$C$1,'Self-Assessment check list'!I90=$G$1),"",$E$1)</f>
        <v>No</v>
      </c>
      <c r="F125" s="86"/>
      <c r="G125" s="86" t="str">
        <f>IF(OR('Self-Assessment check list'!E90=$C$1, 'Self-Assessment check list'!G90=$E$1),"",$G$1)</f>
        <v>N/A</v>
      </c>
    </row>
    <row r="126" spans="1:7">
      <c r="A126"/>
      <c r="B126"/>
      <c r="C126" s="93" t="s">
        <v>884</v>
      </c>
      <c r="D126"/>
      <c r="E126" s="93" t="s">
        <v>884</v>
      </c>
      <c r="F126"/>
      <c r="G126" s="93" t="s">
        <v>884</v>
      </c>
    </row>
    <row r="127" spans="1:7">
      <c r="A127" s="83"/>
      <c r="B127" s="87" t="s">
        <v>147</v>
      </c>
      <c r="C127" s="85" t="str">
        <f>IF(OR('Self-Assessment check list'!G91=$E$1, 'Self-Assessment check list'!I91=$G$1), "", $C$1)</f>
        <v>Yes</v>
      </c>
      <c r="D127" s="86"/>
      <c r="E127" s="85" t="str">
        <f>IF(OR('Self-Assessment check list'!E91=$C$1,'Self-Assessment check list'!I91=$G$1),"",$E$1)</f>
        <v>No</v>
      </c>
      <c r="F127" s="86"/>
      <c r="G127" s="86" t="str">
        <f>IF(OR('Self-Assessment check list'!E91=$C$1, 'Self-Assessment check list'!G91=$E$1),"",$G$1)</f>
        <v>N/A</v>
      </c>
    </row>
    <row r="128" spans="1:7">
      <c r="A128" s="42"/>
      <c r="B128" s="6"/>
      <c r="C128" s="6" t="str">
        <f>IF(OR('Self-Assessment check list'!G92=$E$1, 'Self-Assessment check list'!I92=$G$1), "", $C$1)</f>
        <v>Yes</v>
      </c>
      <c r="D128" s="6"/>
      <c r="E128" s="6" t="str">
        <f>IF(OR('Self-Assessment check list'!E92=$C$1,'Self-Assessment check list'!I92=$G$1),"",$E$1)</f>
        <v>No</v>
      </c>
      <c r="F128" s="6"/>
      <c r="G128" s="6" t="str">
        <f>IF(OR('Self-Assessment check list'!E92=$C$1, 'Self-Assessment check list'!G92=$E$1),"",$G$1)</f>
        <v>N/A</v>
      </c>
    </row>
    <row r="129" spans="1:7">
      <c r="A129"/>
      <c r="B129"/>
      <c r="C129" s="30" t="str">
        <f>IF(OR('Self-Assessment check list'!G93=$E$1, 'Self-Assessment check list'!I93=$G$1), "", $C$1)</f>
        <v>Yes</v>
      </c>
      <c r="D129" s="30"/>
      <c r="E129" s="30" t="str">
        <f>IF(OR('Self-Assessment check list'!E93=$C$1,'Self-Assessment check list'!I93=$G$1),"",$E$1)</f>
        <v>No</v>
      </c>
      <c r="F129" s="30"/>
      <c r="G129" s="30" t="str">
        <f>IF(OR('Self-Assessment check list'!E93=$C$1, 'Self-Assessment check list'!G93=$E$1),"",$G$1)</f>
        <v>N/A</v>
      </c>
    </row>
    <row r="130" spans="1:7">
      <c r="A130" s="42"/>
      <c r="B130" s="44"/>
      <c r="C130" s="6" t="str">
        <f>IF(OR('Self-Assessment check list'!G94=$E$1, 'Self-Assessment check list'!I94=$G$1), "", $C$1)</f>
        <v>Yes</v>
      </c>
      <c r="D130" s="6"/>
      <c r="E130" s="6" t="str">
        <f>IF(OR('Self-Assessment check list'!E94=$C$1,'Self-Assessment check list'!I94=$G$1),"",$E$1)</f>
        <v>No</v>
      </c>
      <c r="F130" s="6"/>
      <c r="G130" s="6" t="str">
        <f>IF(OR('Self-Assessment check list'!E94=$C$1, 'Self-Assessment check list'!G94=$E$1),"",$G$1)</f>
        <v>N/A</v>
      </c>
    </row>
    <row r="131" spans="1:7">
      <c r="A131"/>
      <c r="B131"/>
      <c r="C131" s="6" t="str">
        <f>IF(OR('Self-Assessment check list'!G95=$E$1, 'Self-Assessment check list'!I95=$G$1), "", $C$1)</f>
        <v>Yes</v>
      </c>
      <c r="D131" s="6"/>
      <c r="E131" s="6" t="str">
        <f>IF(OR('Self-Assessment check list'!E95=$C$1,'Self-Assessment check list'!I95=$G$1),"",$E$1)</f>
        <v>No</v>
      </c>
      <c r="F131" s="6"/>
      <c r="G131" s="6" t="str">
        <f>IF(OR('Self-Assessment check list'!E95=$C$1, 'Self-Assessment check list'!G95=$E$1),"",$G$1)</f>
        <v>N/A</v>
      </c>
    </row>
    <row r="132" spans="1:7">
      <c r="A132" s="42"/>
      <c r="B132" s="44"/>
      <c r="C132" s="6" t="str">
        <f>IF(OR('Self-Assessment check list'!G96=$E$1, 'Self-Assessment check list'!I96=$G$1), "", $C$1)</f>
        <v>Yes</v>
      </c>
      <c r="D132" s="6"/>
      <c r="E132" s="6" t="str">
        <f>IF(OR('Self-Assessment check list'!E96=$C$1,'Self-Assessment check list'!I96=$G$1),"",$E$1)</f>
        <v>No</v>
      </c>
      <c r="F132" s="6"/>
      <c r="G132" s="6" t="str">
        <f>IF(OR('Self-Assessment check list'!E96=$C$1, 'Self-Assessment check list'!G96=$E$1),"",$G$1)</f>
        <v>N/A</v>
      </c>
    </row>
    <row r="133" spans="1:7">
      <c r="A133" s="47" t="s">
        <v>670</v>
      </c>
      <c r="B133" s="17" t="s">
        <v>149</v>
      </c>
      <c r="C133" s="14" t="str">
        <f>IF(OR('Self-Assessment check list'!G97=$E$1, 'Self-Assessment check list'!I97=$G$1), "", $C$1)</f>
        <v>Yes</v>
      </c>
      <c r="D133" s="14"/>
      <c r="E133" s="14" t="str">
        <f>IF(OR('Self-Assessment check list'!E97=$C$1,'Self-Assessment check list'!I97=$G$1),"",$E$1)</f>
        <v>No</v>
      </c>
      <c r="F133" s="14"/>
      <c r="G133" s="14" t="str">
        <f>IF(OR('Self-Assessment check list'!E97=$C$1, 'Self-Assessment check list'!G97=$E$1),"",$G$1)</f>
        <v>N/A</v>
      </c>
    </row>
    <row r="134" spans="1:7">
      <c r="A134"/>
      <c r="B134"/>
      <c r="C134" s="93" t="s">
        <v>884</v>
      </c>
      <c r="D134"/>
      <c r="E134" s="93" t="s">
        <v>884</v>
      </c>
      <c r="F134"/>
      <c r="G134" s="93" t="s">
        <v>884</v>
      </c>
    </row>
    <row r="135" spans="1:7" ht="25.5">
      <c r="A135" s="48"/>
      <c r="B135" s="17" t="s">
        <v>150</v>
      </c>
      <c r="C135" s="12" t="str">
        <f>IF(OR('Self-Assessment check list'!G98=$E$1, 'Self-Assessment check list'!I98=$G$1), "", $C$1)</f>
        <v>Yes</v>
      </c>
      <c r="D135" s="6"/>
      <c r="E135" s="12" t="str">
        <f>IF(OR('Self-Assessment check list'!E98=$C$1,'Self-Assessment check list'!I98=$G$1),"",$E$1)</f>
        <v>No</v>
      </c>
      <c r="F135" s="6"/>
      <c r="G135" s="6" t="str">
        <f>IF(OR('Self-Assessment check list'!E98=$C$1, 'Self-Assessment check list'!G98=$E$1),"",$G$1)</f>
        <v>N/A</v>
      </c>
    </row>
    <row r="136" spans="1:7">
      <c r="A136"/>
      <c r="B136"/>
      <c r="C136" s="93" t="s">
        <v>884</v>
      </c>
      <c r="D136"/>
      <c r="E136" s="93" t="s">
        <v>884</v>
      </c>
      <c r="F136"/>
      <c r="G136" s="93" t="s">
        <v>884</v>
      </c>
    </row>
    <row r="137" spans="1:7" ht="38.25">
      <c r="A137" s="48"/>
      <c r="B137" s="17" t="s">
        <v>151</v>
      </c>
      <c r="C137" s="13" t="str">
        <f>IF(OR('Self-Assessment check list'!G99=$E$1, 'Self-Assessment check list'!I99=$G$1), "", $C$1)</f>
        <v>Yes</v>
      </c>
      <c r="D137" s="6"/>
      <c r="E137" s="13" t="str">
        <f>IF(OR('Self-Assessment check list'!E99=$C$1,'Self-Assessment check list'!I99=$G$1),"",$E$1)</f>
        <v>No</v>
      </c>
      <c r="F137" s="6"/>
      <c r="G137" s="6" t="str">
        <f>IF(OR('Self-Assessment check list'!E99=$C$1, 'Self-Assessment check list'!G99=$E$1),"",$G$1)</f>
        <v>N/A</v>
      </c>
    </row>
    <row r="138" spans="1:7">
      <c r="A138"/>
      <c r="B138"/>
      <c r="C138" s="93" t="s">
        <v>884</v>
      </c>
      <c r="D138"/>
      <c r="E138" s="93" t="s">
        <v>884</v>
      </c>
      <c r="F138"/>
      <c r="G138" s="93" t="s">
        <v>884</v>
      </c>
    </row>
    <row r="139" spans="1:7" ht="25.5">
      <c r="A139" s="48"/>
      <c r="B139" s="17" t="s">
        <v>152</v>
      </c>
      <c r="C139" s="12" t="str">
        <f>IF(OR('Self-Assessment check list'!G100=$E$1, 'Self-Assessment check list'!I100=$G$1), "", $C$1)</f>
        <v>Yes</v>
      </c>
      <c r="D139" s="6"/>
      <c r="E139" s="12" t="str">
        <f>IF(OR('Self-Assessment check list'!E100=$C$1,'Self-Assessment check list'!I100=$G$1),"",$E$1)</f>
        <v>No</v>
      </c>
      <c r="F139" s="6"/>
      <c r="G139" s="6" t="str">
        <f>IF(OR('Self-Assessment check list'!E100=$C$1, 'Self-Assessment check list'!G100=$E$1),"",$G$1)</f>
        <v>N/A</v>
      </c>
    </row>
    <row r="140" spans="1:7">
      <c r="A140" s="48"/>
      <c r="B140" s="17" t="s">
        <v>153</v>
      </c>
      <c r="C140" s="6" t="str">
        <f>IF(OR('Self-Assessment check list'!G101=$E$1, 'Self-Assessment check list'!I101=$G$1), "", $C$1)</f>
        <v>Yes</v>
      </c>
      <c r="D140" s="6"/>
      <c r="E140" s="6" t="str">
        <f>IF(OR('Self-Assessment check list'!E101=$C$1,'Self-Assessment check list'!I101=$G$1),"",$E$1)</f>
        <v>No</v>
      </c>
      <c r="F140" s="6"/>
      <c r="G140" s="6" t="str">
        <f>IF(OR('Self-Assessment check list'!E101=$C$1, 'Self-Assessment check list'!G101=$E$1),"",$G$1)</f>
        <v>N/A</v>
      </c>
    </row>
    <row r="141" spans="1:7">
      <c r="A141"/>
      <c r="B141"/>
      <c r="C141" s="93" t="s">
        <v>884</v>
      </c>
      <c r="D141"/>
      <c r="E141" s="93" t="s">
        <v>884</v>
      </c>
      <c r="F141"/>
      <c r="G141" s="93" t="s">
        <v>884</v>
      </c>
    </row>
    <row r="142" spans="1:7" ht="25.5">
      <c r="A142" s="48"/>
      <c r="B142" s="17" t="s">
        <v>154</v>
      </c>
      <c r="C142" s="12" t="str">
        <f>IF(OR('Self-Assessment check list'!G102=$E$1, 'Self-Assessment check list'!I102=$G$1), "", $C$1)</f>
        <v>Yes</v>
      </c>
      <c r="D142" s="6"/>
      <c r="E142" s="12" t="str">
        <f>IF(OR('Self-Assessment check list'!E102=$C$1,'Self-Assessment check list'!I102=$G$1),"",$E$1)</f>
        <v>No</v>
      </c>
      <c r="F142" s="6"/>
      <c r="G142" s="6" t="str">
        <f>IF(OR('Self-Assessment check list'!E102=$C$1, 'Self-Assessment check list'!G102=$E$1),"",$G$1)</f>
        <v>N/A</v>
      </c>
    </row>
    <row r="143" spans="1:7">
      <c r="A143"/>
      <c r="B143"/>
      <c r="C143" s="93" t="s">
        <v>884</v>
      </c>
      <c r="D143"/>
      <c r="E143" s="93" t="s">
        <v>884</v>
      </c>
      <c r="F143"/>
      <c r="G143" s="93" t="s">
        <v>884</v>
      </c>
    </row>
    <row r="144" spans="1:7">
      <c r="A144" s="48"/>
      <c r="B144" s="17" t="s">
        <v>155</v>
      </c>
      <c r="C144" s="16" t="str">
        <f>IF(OR('Self-Assessment check list'!G103=$E$1, 'Self-Assessment check list'!I103=$G$1), "", $C$1)</f>
        <v>Yes</v>
      </c>
      <c r="D144" s="6"/>
      <c r="E144" s="16" t="str">
        <f>IF(OR('Self-Assessment check list'!E103=$C$1,'Self-Assessment check list'!I103=$G$1),"",$E$1)</f>
        <v>No</v>
      </c>
      <c r="F144" s="6"/>
      <c r="G144" s="6" t="str">
        <f>IF(OR('Self-Assessment check list'!E103=$C$1, 'Self-Assessment check list'!G103=$E$1),"",$G$1)</f>
        <v>N/A</v>
      </c>
    </row>
    <row r="145" spans="1:7">
      <c r="A145" s="48"/>
      <c r="B145" s="17"/>
      <c r="C145" s="14" t="str">
        <f>IF(OR('Self-Assessment check list'!G104=$E$1, 'Self-Assessment check list'!I104=$G$1), "", $C$1)</f>
        <v>Yes</v>
      </c>
      <c r="D145" s="14"/>
      <c r="E145" s="14" t="str">
        <f>IF(OR('Self-Assessment check list'!E104=$C$1,'Self-Assessment check list'!I104=$G$1),"",$E$1)</f>
        <v>No</v>
      </c>
      <c r="F145" s="14"/>
      <c r="G145" s="14" t="str">
        <f>IF(OR('Self-Assessment check list'!E104=$C$1, 'Self-Assessment check list'!G104=$E$1),"",$G$1)</f>
        <v>N/A</v>
      </c>
    </row>
    <row r="146" spans="1:7">
      <c r="A146" s="48" t="s">
        <v>671</v>
      </c>
      <c r="B146" s="17" t="s">
        <v>157</v>
      </c>
      <c r="C146" s="14" t="str">
        <f>IF(OR('Self-Assessment check list'!G105=$E$1, 'Self-Assessment check list'!I105=$G$1), "", $C$1)</f>
        <v>Yes</v>
      </c>
      <c r="D146" s="14"/>
      <c r="E146" s="14" t="str">
        <f>IF(OR('Self-Assessment check list'!E105=$C$1,'Self-Assessment check list'!I105=$G$1),"",$E$1)</f>
        <v>No</v>
      </c>
      <c r="F146" s="14"/>
      <c r="G146" s="14" t="str">
        <f>IF(OR('Self-Assessment check list'!E105=$C$1, 'Self-Assessment check list'!G105=$E$1),"",$G$1)</f>
        <v>N/A</v>
      </c>
    </row>
    <row r="147" spans="1:7">
      <c r="A147"/>
      <c r="B147"/>
      <c r="C147" s="93" t="s">
        <v>884</v>
      </c>
      <c r="D147"/>
      <c r="E147" s="93" t="s">
        <v>884</v>
      </c>
      <c r="F147"/>
      <c r="G147" s="93" t="s">
        <v>884</v>
      </c>
    </row>
    <row r="148" spans="1:7">
      <c r="A148" s="48"/>
      <c r="B148" s="17" t="s">
        <v>158</v>
      </c>
      <c r="C148" s="12" t="str">
        <f>IF(OR('Self-Assessment check list'!G106=$E$1, 'Self-Assessment check list'!I106=$G$1), "", $C$1)</f>
        <v>Yes</v>
      </c>
      <c r="D148" s="6"/>
      <c r="E148" s="12" t="str">
        <f>IF(OR('Self-Assessment check list'!E106=$C$1,'Self-Assessment check list'!I106=$G$1),"",$E$1)</f>
        <v>No</v>
      </c>
      <c r="F148" s="6"/>
      <c r="G148" s="6" t="str">
        <f>IF(OR('Self-Assessment check list'!E106=$C$1, 'Self-Assessment check list'!G106=$E$1),"",$G$1)</f>
        <v>N/A</v>
      </c>
    </row>
    <row r="149" spans="1:7">
      <c r="A149"/>
      <c r="B149"/>
      <c r="C149" s="93" t="s">
        <v>884</v>
      </c>
      <c r="D149"/>
      <c r="E149" s="93" t="s">
        <v>884</v>
      </c>
      <c r="F149"/>
      <c r="G149" s="93" t="s">
        <v>884</v>
      </c>
    </row>
    <row r="150" spans="1:7">
      <c r="A150" s="48"/>
      <c r="B150" s="17" t="s">
        <v>159</v>
      </c>
      <c r="C150" s="12" t="str">
        <f>IF(OR('Self-Assessment check list'!G107=$E$1, 'Self-Assessment check list'!I107=$G$1), "", $C$1)</f>
        <v>Yes</v>
      </c>
      <c r="D150" s="6"/>
      <c r="E150" s="12" t="str">
        <f>IF(OR('Self-Assessment check list'!E107=$C$1,'Self-Assessment check list'!I107=$G$1),"",$E$1)</f>
        <v>No</v>
      </c>
      <c r="F150" s="6"/>
      <c r="G150" s="6" t="str">
        <f>IF(OR('Self-Assessment check list'!E107=$C$1, 'Self-Assessment check list'!G107=$E$1),"",$G$1)</f>
        <v>N/A</v>
      </c>
    </row>
    <row r="151" spans="1:7">
      <c r="A151"/>
      <c r="B151"/>
      <c r="C151" s="93" t="s">
        <v>884</v>
      </c>
      <c r="D151"/>
      <c r="E151" s="93" t="s">
        <v>884</v>
      </c>
      <c r="F151"/>
      <c r="G151" s="93" t="s">
        <v>884</v>
      </c>
    </row>
    <row r="152" spans="1:7" ht="25.5">
      <c r="A152" s="48"/>
      <c r="B152" s="17" t="s">
        <v>160</v>
      </c>
      <c r="C152" s="12" t="str">
        <f>IF(OR('Self-Assessment check list'!G108=$E$1, 'Self-Assessment check list'!I108=$G$1), "", $C$1)</f>
        <v>Yes</v>
      </c>
      <c r="D152" s="6"/>
      <c r="E152" s="12" t="str">
        <f>IF(OR('Self-Assessment check list'!E108=$C$1,'Self-Assessment check list'!I108=$G$1),"",$E$1)</f>
        <v>No</v>
      </c>
      <c r="F152" s="6"/>
      <c r="G152" s="6" t="str">
        <f>IF(OR('Self-Assessment check list'!E108=$C$1, 'Self-Assessment check list'!G108=$E$1),"",$G$1)</f>
        <v>N/A</v>
      </c>
    </row>
    <row r="153" spans="1:7">
      <c r="A153" s="48"/>
      <c r="B153" s="17"/>
      <c r="C153" s="14" t="str">
        <f>IF(OR('Self-Assessment check list'!G109=$E$1, 'Self-Assessment check list'!I109=$G$1), "", $C$1)</f>
        <v>Yes</v>
      </c>
      <c r="D153" s="14"/>
      <c r="E153" s="14" t="str">
        <f>IF(OR('Self-Assessment check list'!E109=$C$1,'Self-Assessment check list'!I109=$G$1),"",$E$1)</f>
        <v>No</v>
      </c>
      <c r="F153" s="14"/>
      <c r="G153" s="14" t="str">
        <f>IF(OR('Self-Assessment check list'!E109=$C$1, 'Self-Assessment check list'!G109=$E$1),"",$G$1)</f>
        <v>N/A</v>
      </c>
    </row>
    <row r="154" spans="1:7">
      <c r="A154"/>
      <c r="B154"/>
      <c r="C154" s="14" t="str">
        <f>IF(OR('Self-Assessment check list'!G110=$E$1, 'Self-Assessment check list'!I110=$G$1), "", $C$1)</f>
        <v>Yes</v>
      </c>
      <c r="D154" s="14"/>
      <c r="E154" s="14" t="str">
        <f>IF(OR('Self-Assessment check list'!E110=$C$1,'Self-Assessment check list'!I110=$G$1),"",$E$1)</f>
        <v>No</v>
      </c>
      <c r="F154" s="14"/>
      <c r="G154" s="14" t="str">
        <f>IF(OR('Self-Assessment check list'!E110=$C$1, 'Self-Assessment check list'!G110=$E$1),"",$G$1)</f>
        <v>N/A</v>
      </c>
    </row>
    <row r="155" spans="1:7">
      <c r="A155" s="48"/>
      <c r="B155" s="17"/>
      <c r="C155" s="14" t="str">
        <f>IF(OR('Self-Assessment check list'!G111=$E$1, 'Self-Assessment check list'!I111=$G$1), "", $C$1)</f>
        <v>Yes</v>
      </c>
      <c r="D155" s="14"/>
      <c r="E155" s="14" t="str">
        <f>IF(OR('Self-Assessment check list'!E111=$C$1,'Self-Assessment check list'!I111=$G$1),"",$E$1)</f>
        <v>No</v>
      </c>
      <c r="F155" s="14"/>
      <c r="G155" s="14" t="str">
        <f>IF(OR('Self-Assessment check list'!E111=$C$1, 'Self-Assessment check list'!G111=$E$1),"",$G$1)</f>
        <v>N/A</v>
      </c>
    </row>
    <row r="156" spans="1:7">
      <c r="A156" s="48" t="s">
        <v>855</v>
      </c>
      <c r="B156" s="17" t="s">
        <v>162</v>
      </c>
      <c r="C156" s="14" t="str">
        <f>IF(OR('Self-Assessment check list'!G112=$E$1, 'Self-Assessment check list'!I112=$G$1), "", $C$1)</f>
        <v>Yes</v>
      </c>
      <c r="D156" s="14"/>
      <c r="E156" s="14" t="str">
        <f>IF(OR('Self-Assessment check list'!E112=$C$1,'Self-Assessment check list'!I112=$G$1),"",$E$1)</f>
        <v>No</v>
      </c>
      <c r="F156" s="14"/>
      <c r="G156" s="14" t="str">
        <f>IF(OR('Self-Assessment check list'!E112=$C$1, 'Self-Assessment check list'!G112=$E$1),"",$G$1)</f>
        <v>N/A</v>
      </c>
    </row>
    <row r="157" spans="1:7">
      <c r="A157"/>
      <c r="B157"/>
      <c r="C157" s="93" t="s">
        <v>884</v>
      </c>
      <c r="D157"/>
      <c r="E157" s="93" t="s">
        <v>884</v>
      </c>
      <c r="F157"/>
      <c r="G157" s="93" t="s">
        <v>884</v>
      </c>
    </row>
    <row r="158" spans="1:7">
      <c r="A158" s="48"/>
      <c r="B158" s="17" t="s">
        <v>163</v>
      </c>
      <c r="C158" s="12" t="str">
        <f>IF(OR('Self-Assessment check list'!G113=$E$1, 'Self-Assessment check list'!I113=$G$1), "", $C$1)</f>
        <v>Yes</v>
      </c>
      <c r="D158" s="6"/>
      <c r="E158" s="12" t="str">
        <f>IF(OR('Self-Assessment check list'!E113=$C$1,'Self-Assessment check list'!I113=$G$1),"",$E$1)</f>
        <v>No</v>
      </c>
      <c r="F158" s="6"/>
      <c r="G158" s="6" t="str">
        <f>IF(OR('Self-Assessment check list'!E113=$C$1, 'Self-Assessment check list'!G113=$E$1),"",$G$1)</f>
        <v>N/A</v>
      </c>
    </row>
    <row r="159" spans="1:7">
      <c r="A159"/>
      <c r="B159"/>
      <c r="C159" s="93" t="s">
        <v>884</v>
      </c>
      <c r="D159"/>
      <c r="E159" s="93" t="s">
        <v>884</v>
      </c>
      <c r="F159"/>
      <c r="G159" s="93" t="s">
        <v>884</v>
      </c>
    </row>
    <row r="160" spans="1:7">
      <c r="A160" s="48"/>
      <c r="B160" s="17" t="s">
        <v>164</v>
      </c>
      <c r="C160" s="12" t="str">
        <f>IF(OR('Self-Assessment check list'!G114=$E$1, 'Self-Assessment check list'!I114=$G$1), "", $C$1)</f>
        <v>Yes</v>
      </c>
      <c r="D160" s="6"/>
      <c r="E160" s="12" t="str">
        <f>IF(OR('Self-Assessment check list'!E114=$C$1,'Self-Assessment check list'!I114=$G$1),"",$E$1)</f>
        <v>No</v>
      </c>
      <c r="F160" s="6"/>
      <c r="G160" s="6" t="str">
        <f>IF(OR('Self-Assessment check list'!E114=$C$1, 'Self-Assessment check list'!G114=$E$1),"",$G$1)</f>
        <v>N/A</v>
      </c>
    </row>
    <row r="161" spans="1:7">
      <c r="A161"/>
      <c r="B161"/>
      <c r="C161" s="93" t="s">
        <v>884</v>
      </c>
      <c r="D161"/>
      <c r="E161" s="93" t="s">
        <v>884</v>
      </c>
      <c r="F161"/>
      <c r="G161" s="93" t="s">
        <v>884</v>
      </c>
    </row>
    <row r="162" spans="1:7">
      <c r="A162" s="48"/>
      <c r="B162" s="17" t="s">
        <v>165</v>
      </c>
      <c r="C162" s="12" t="str">
        <f>IF(OR('Self-Assessment check list'!G115=$E$1, 'Self-Assessment check list'!I115=$G$1), "", $C$1)</f>
        <v>Yes</v>
      </c>
      <c r="D162" s="6"/>
      <c r="E162" s="12" t="str">
        <f>IF(OR('Self-Assessment check list'!E115=$C$1,'Self-Assessment check list'!I115=$G$1),"",$E$1)</f>
        <v>No</v>
      </c>
      <c r="F162" s="6"/>
      <c r="G162" s="6" t="str">
        <f>IF(OR('Self-Assessment check list'!E115=$C$1, 'Self-Assessment check list'!G115=$E$1),"",$G$1)</f>
        <v>N/A</v>
      </c>
    </row>
    <row r="163" spans="1:7">
      <c r="A163"/>
      <c r="B163"/>
      <c r="C163" s="93" t="s">
        <v>884</v>
      </c>
      <c r="D163"/>
      <c r="E163" s="93" t="s">
        <v>884</v>
      </c>
      <c r="F163"/>
      <c r="G163" s="93" t="s">
        <v>884</v>
      </c>
    </row>
    <row r="164" spans="1:7">
      <c r="A164" s="48"/>
      <c r="B164" s="17" t="s">
        <v>166</v>
      </c>
      <c r="C164" s="12" t="str">
        <f>IF(OR('Self-Assessment check list'!G116=$E$1, 'Self-Assessment check list'!I116=$G$1), "", $C$1)</f>
        <v>Yes</v>
      </c>
      <c r="D164" s="6"/>
      <c r="E164" s="12" t="str">
        <f>IF(OR('Self-Assessment check list'!E116=$C$1,'Self-Assessment check list'!I116=$G$1),"",$E$1)</f>
        <v>No</v>
      </c>
      <c r="F164" s="6"/>
      <c r="G164" s="6" t="str">
        <f>IF(OR('Self-Assessment check list'!E116=$C$1, 'Self-Assessment check list'!G116=$E$1),"",$G$1)</f>
        <v>N/A</v>
      </c>
    </row>
    <row r="165" spans="1:7">
      <c r="A165" s="48"/>
      <c r="B165" s="17"/>
      <c r="C165" s="14" t="str">
        <f>IF(OR('Self-Assessment check list'!G117=$E$1, 'Self-Assessment check list'!I117=$G$1), "", $C$1)</f>
        <v>Yes</v>
      </c>
      <c r="D165" s="14"/>
      <c r="E165" s="14" t="str">
        <f>IF(OR('Self-Assessment check list'!E117=$C$1,'Self-Assessment check list'!I117=$G$1),"",$E$1)</f>
        <v>No</v>
      </c>
      <c r="F165" s="14"/>
      <c r="G165" s="14" t="str">
        <f>IF(OR('Self-Assessment check list'!E117=$C$1, 'Self-Assessment check list'!G117=$E$1),"",$G$1)</f>
        <v>N/A</v>
      </c>
    </row>
    <row r="166" spans="1:7">
      <c r="A166"/>
      <c r="B166"/>
      <c r="C166" s="93" t="s">
        <v>884</v>
      </c>
      <c r="D166"/>
      <c r="E166" s="93" t="s">
        <v>884</v>
      </c>
      <c r="F166"/>
      <c r="G166" s="93" t="s">
        <v>884</v>
      </c>
    </row>
    <row r="167" spans="1:7" ht="25.5">
      <c r="A167" s="48" t="s">
        <v>672</v>
      </c>
      <c r="B167" s="17" t="s">
        <v>168</v>
      </c>
      <c r="C167" s="12" t="str">
        <f>IF(OR('Self-Assessment check list'!G118=$E$1, 'Self-Assessment check list'!I118=$G$1), "", $C$1)</f>
        <v>Yes</v>
      </c>
      <c r="D167" s="6"/>
      <c r="E167" s="12" t="str">
        <f>IF(OR('Self-Assessment check list'!E118=$C$1,'Self-Assessment check list'!I118=$G$1),"",$E$1)</f>
        <v>No</v>
      </c>
      <c r="F167" s="6"/>
      <c r="G167" s="6" t="str">
        <f>IF(OR('Self-Assessment check list'!E118=$C$1, 'Self-Assessment check list'!G118=$E$1),"",$G$1)</f>
        <v>N/A</v>
      </c>
    </row>
    <row r="168" spans="1:7">
      <c r="A168" s="48"/>
      <c r="B168" s="17"/>
      <c r="C168" s="14" t="str">
        <f>IF(OR('Self-Assessment check list'!G119=$E$1, 'Self-Assessment check list'!I119=$G$1), "", $C$1)</f>
        <v>Yes</v>
      </c>
      <c r="D168" s="14"/>
      <c r="E168" s="14" t="str">
        <f>IF(OR('Self-Assessment check list'!E119=$C$1,'Self-Assessment check list'!I119=$G$1),"",$E$1)</f>
        <v>No</v>
      </c>
      <c r="F168" s="14"/>
      <c r="G168" s="14" t="str">
        <f>IF(OR('Self-Assessment check list'!E119=$C$1, 'Self-Assessment check list'!G119=$E$1),"",$G$1)</f>
        <v>N/A</v>
      </c>
    </row>
    <row r="169" spans="1:7">
      <c r="A169" s="48"/>
      <c r="B169" s="17" t="s">
        <v>169</v>
      </c>
      <c r="C169" s="14" t="str">
        <f>IF(OR('Self-Assessment check list'!G120=$E$1, 'Self-Assessment check list'!I120=$G$1), "", $C$1)</f>
        <v>Yes</v>
      </c>
      <c r="D169" s="14"/>
      <c r="E169" s="14" t="str">
        <f>IF(OR('Self-Assessment check list'!E120=$C$1,'Self-Assessment check list'!I120=$G$1),"",$E$1)</f>
        <v>No</v>
      </c>
      <c r="F169" s="14"/>
      <c r="G169" s="14" t="str">
        <f>IF(OR('Self-Assessment check list'!E120=$C$1, 'Self-Assessment check list'!G120=$E$1),"",$G$1)</f>
        <v>N/A</v>
      </c>
    </row>
    <row r="170" spans="1:7">
      <c r="A170"/>
      <c r="B170"/>
      <c r="C170" s="93" t="s">
        <v>884</v>
      </c>
      <c r="D170"/>
      <c r="E170" s="93" t="s">
        <v>884</v>
      </c>
      <c r="F170"/>
      <c r="G170" s="93" t="s">
        <v>884</v>
      </c>
    </row>
    <row r="171" spans="1:7">
      <c r="A171" s="88"/>
      <c r="B171" s="84" t="s">
        <v>170</v>
      </c>
      <c r="C171" s="85" t="str">
        <f>IF(OR('Self-Assessment check list'!G121=$E$1, 'Self-Assessment check list'!I121=$G$1), "", $C$1)</f>
        <v>Yes</v>
      </c>
      <c r="D171" s="86"/>
      <c r="E171" s="85" t="str">
        <f>IF(OR('Self-Assessment check list'!E121=$C$1,'Self-Assessment check list'!I121=$G$1),"",$E$1)</f>
        <v>No</v>
      </c>
      <c r="F171" s="86"/>
      <c r="G171" s="86" t="str">
        <f>IF(OR('Self-Assessment check list'!E121=$C$1, 'Self-Assessment check list'!G121=$E$1),"",$G$1)</f>
        <v>N/A</v>
      </c>
    </row>
    <row r="172" spans="1:7">
      <c r="A172"/>
      <c r="B172"/>
      <c r="C172" s="93" t="s">
        <v>884</v>
      </c>
      <c r="D172"/>
      <c r="E172" s="93" t="s">
        <v>884</v>
      </c>
      <c r="F172"/>
      <c r="G172" s="93" t="s">
        <v>884</v>
      </c>
    </row>
    <row r="173" spans="1:7" ht="25.5">
      <c r="A173" s="88"/>
      <c r="B173" s="84" t="s">
        <v>660</v>
      </c>
      <c r="C173" s="85" t="str">
        <f>IF(OR('Self-Assessment check list'!G122=$E$1, 'Self-Assessment check list'!I122=$G$1), "", $C$1)</f>
        <v>Yes</v>
      </c>
      <c r="D173" s="86"/>
      <c r="E173" s="85" t="str">
        <f>IF(OR('Self-Assessment check list'!E122=$C$1,'Self-Assessment check list'!I122=$G$1),"",$E$1)</f>
        <v>No</v>
      </c>
      <c r="F173" s="86"/>
      <c r="G173" s="86" t="str">
        <f>IF(OR('Self-Assessment check list'!E122=$C$1, 'Self-Assessment check list'!G122=$E$1),"",$G$1)</f>
        <v>N/A</v>
      </c>
    </row>
    <row r="174" spans="1:7">
      <c r="A174"/>
      <c r="B174"/>
      <c r="C174" s="93" t="s">
        <v>884</v>
      </c>
      <c r="D174"/>
      <c r="E174" s="93" t="s">
        <v>884</v>
      </c>
      <c r="F174"/>
      <c r="G174" s="93" t="s">
        <v>884</v>
      </c>
    </row>
    <row r="175" spans="1:7">
      <c r="A175" s="88"/>
      <c r="B175" s="84" t="s">
        <v>171</v>
      </c>
      <c r="C175" s="85" t="str">
        <f>IF(OR('Self-Assessment check list'!G123=$E$1, 'Self-Assessment check list'!I123=$G$1), "", $C$1)</f>
        <v>Yes</v>
      </c>
      <c r="D175" s="86"/>
      <c r="E175" s="85" t="str">
        <f>IF(OR('Self-Assessment check list'!E123=$C$1,'Self-Assessment check list'!I123=$G$1),"",$E$1)</f>
        <v>No</v>
      </c>
      <c r="F175" s="86"/>
      <c r="G175" s="86" t="str">
        <f>IF(OR('Self-Assessment check list'!E123=$C$1, 'Self-Assessment check list'!G123=$E$1),"",$G$1)</f>
        <v>N/A</v>
      </c>
    </row>
    <row r="176" spans="1:7">
      <c r="A176"/>
      <c r="B176"/>
      <c r="C176" s="93" t="s">
        <v>884</v>
      </c>
      <c r="D176"/>
      <c r="E176" s="93" t="s">
        <v>884</v>
      </c>
      <c r="F176"/>
      <c r="G176" s="93" t="s">
        <v>884</v>
      </c>
    </row>
    <row r="177" spans="1:7" ht="38.25">
      <c r="A177" s="88"/>
      <c r="B177" s="84" t="s">
        <v>172</v>
      </c>
      <c r="C177" s="85" t="str">
        <f>IF(OR('Self-Assessment check list'!G124=$E$1, 'Self-Assessment check list'!I124=$G$1), "", $C$1)</f>
        <v>Yes</v>
      </c>
      <c r="D177" s="86"/>
      <c r="E177" s="85" t="str">
        <f>IF(OR('Self-Assessment check list'!E124=$C$1,'Self-Assessment check list'!I124=$G$1),"",$E$1)</f>
        <v>No</v>
      </c>
      <c r="F177" s="86"/>
      <c r="G177" s="86" t="str">
        <f>IF(OR('Self-Assessment check list'!E124=$C$1, 'Self-Assessment check list'!G124=$E$1),"",$G$1)</f>
        <v>N/A</v>
      </c>
    </row>
    <row r="178" spans="1:7">
      <c r="A178" s="48"/>
      <c r="B178" s="17"/>
      <c r="C178" s="14" t="str">
        <f>IF(OR('Self-Assessment check list'!G125=$E$1, 'Self-Assessment check list'!I125=$G$1), "", $C$1)</f>
        <v>Yes</v>
      </c>
      <c r="D178" s="14"/>
      <c r="E178" s="14" t="str">
        <f>IF(OR('Self-Assessment check list'!E125=$C$1,'Self-Assessment check list'!I125=$G$1),"",$E$1)</f>
        <v>No</v>
      </c>
      <c r="F178" s="14"/>
      <c r="G178" s="14" t="str">
        <f>IF(OR('Self-Assessment check list'!E125=$C$1, 'Self-Assessment check list'!G125=$E$1),"",$G$1)</f>
        <v>N/A</v>
      </c>
    </row>
    <row r="179" spans="1:7">
      <c r="A179"/>
      <c r="B179"/>
      <c r="C179" s="14" t="str">
        <f>IF(OR('Self-Assessment check list'!G126=$E$1, 'Self-Assessment check list'!I126=$G$1), "", $C$1)</f>
        <v>Yes</v>
      </c>
      <c r="D179" s="14"/>
      <c r="E179" s="14" t="str">
        <f>IF(OR('Self-Assessment check list'!E126=$C$1,'Self-Assessment check list'!I126=$G$1),"",$E$1)</f>
        <v>No</v>
      </c>
      <c r="F179" s="14"/>
      <c r="G179" s="14" t="str">
        <f>IF(OR('Self-Assessment check list'!E126=$C$1, 'Self-Assessment check list'!G126=$E$1),"",$G$1)</f>
        <v>N/A</v>
      </c>
    </row>
    <row r="180" spans="1:7">
      <c r="A180" s="48"/>
      <c r="B180" s="17"/>
      <c r="C180" s="14" t="str">
        <f>IF(OR('Self-Assessment check list'!G127=$E$1, 'Self-Assessment check list'!I127=$G$1), "", $C$1)</f>
        <v>Yes</v>
      </c>
      <c r="D180" s="14"/>
      <c r="E180" s="14" t="str">
        <f>IF(OR('Self-Assessment check list'!E127=$C$1,'Self-Assessment check list'!I127=$G$1),"",$E$1)</f>
        <v>No</v>
      </c>
      <c r="F180" s="14"/>
      <c r="G180" s="14" t="str">
        <f>IF(OR('Self-Assessment check list'!E127=$C$1, 'Self-Assessment check list'!G127=$E$1),"",$G$1)</f>
        <v>N/A</v>
      </c>
    </row>
    <row r="181" spans="1:7">
      <c r="A181"/>
      <c r="B181"/>
      <c r="C181" s="93" t="s">
        <v>884</v>
      </c>
      <c r="D181"/>
      <c r="E181" s="93" t="s">
        <v>884</v>
      </c>
      <c r="F181"/>
      <c r="G181" s="93" t="s">
        <v>884</v>
      </c>
    </row>
    <row r="182" spans="1:7" ht="38.25">
      <c r="A182" s="48" t="s">
        <v>673</v>
      </c>
      <c r="B182" s="17" t="s">
        <v>174</v>
      </c>
      <c r="C182" s="12" t="str">
        <f>IF(OR('Self-Assessment check list'!G128=$E$1, 'Self-Assessment check list'!I128=$G$1), "", $C$1)</f>
        <v>Yes</v>
      </c>
      <c r="D182" s="6"/>
      <c r="E182" s="12" t="str">
        <f>IF(OR('Self-Assessment check list'!E128=$C$1,'Self-Assessment check list'!I128=$G$1),"",$E$1)</f>
        <v>No</v>
      </c>
      <c r="F182" s="6"/>
      <c r="G182" s="6" t="str">
        <f>IF(OR('Self-Assessment check list'!E128=$C$1, 'Self-Assessment check list'!G128=$E$1),"",$G$1)</f>
        <v>N/A</v>
      </c>
    </row>
    <row r="183" spans="1:7">
      <c r="A183" s="48"/>
      <c r="B183" s="17"/>
      <c r="C183" s="14" t="str">
        <f>IF(OR('Self-Assessment check list'!G129=$E$1, 'Self-Assessment check list'!I129=$G$1), "", $C$1)</f>
        <v>Yes</v>
      </c>
      <c r="D183" s="14"/>
      <c r="E183" s="14" t="str">
        <f>IF(OR('Self-Assessment check list'!E129=$C$1,'Self-Assessment check list'!I129=$G$1),"",$E$1)</f>
        <v>No</v>
      </c>
      <c r="F183" s="14"/>
      <c r="G183" s="14" t="str">
        <f>IF(OR('Self-Assessment check list'!E129=$C$1, 'Self-Assessment check list'!G129=$E$1),"",$G$1)</f>
        <v>N/A</v>
      </c>
    </row>
    <row r="184" spans="1:7">
      <c r="A184"/>
      <c r="B184"/>
      <c r="C184" s="93" t="s">
        <v>884</v>
      </c>
      <c r="D184"/>
      <c r="E184" s="93" t="s">
        <v>884</v>
      </c>
      <c r="F184"/>
      <c r="G184" s="93" t="s">
        <v>884</v>
      </c>
    </row>
    <row r="185" spans="1:7" ht="25.5">
      <c r="A185" s="48" t="s">
        <v>674</v>
      </c>
      <c r="B185" s="17" t="s">
        <v>176</v>
      </c>
      <c r="C185" s="12" t="str">
        <f>IF(OR('Self-Assessment check list'!G130=$E$1, 'Self-Assessment check list'!I130=$G$1), "", $C$1)</f>
        <v>Yes</v>
      </c>
      <c r="D185" s="6"/>
      <c r="E185" s="12" t="str">
        <f>IF(OR('Self-Assessment check list'!E130=$C$1,'Self-Assessment check list'!I130=$G$1),"",$E$1)</f>
        <v>No</v>
      </c>
      <c r="F185" s="6"/>
      <c r="G185" s="6" t="str">
        <f>IF(OR('Self-Assessment check list'!E130=$C$1, 'Self-Assessment check list'!G130=$E$1),"",$G$1)</f>
        <v>N/A</v>
      </c>
    </row>
    <row r="186" spans="1:7">
      <c r="A186" s="48"/>
      <c r="B186" s="17"/>
      <c r="C186" s="6" t="str">
        <f>IF(OR('Self-Assessment check list'!G131=$E$1, 'Self-Assessment check list'!I131=$G$1), "", $C$1)</f>
        <v>Yes</v>
      </c>
      <c r="D186" s="6"/>
      <c r="E186" s="6" t="str">
        <f>IF(OR('Self-Assessment check list'!E131=$C$1,'Self-Assessment check list'!I131=$G$1),"",$E$1)</f>
        <v>No</v>
      </c>
      <c r="F186" s="6"/>
      <c r="G186" s="6" t="str">
        <f>IF(OR('Self-Assessment check list'!E131=$C$1, 'Self-Assessment check list'!G131=$E$1),"",$G$1)</f>
        <v>N/A</v>
      </c>
    </row>
    <row r="187" spans="1:7">
      <c r="A187"/>
      <c r="B187"/>
      <c r="C187" s="93" t="s">
        <v>884</v>
      </c>
      <c r="D187"/>
      <c r="E187" s="93" t="s">
        <v>884</v>
      </c>
      <c r="F187"/>
      <c r="G187" s="93" t="s">
        <v>884</v>
      </c>
    </row>
    <row r="188" spans="1:7" ht="63.75">
      <c r="A188" s="48" t="s">
        <v>675</v>
      </c>
      <c r="B188" s="17" t="s">
        <v>178</v>
      </c>
      <c r="C188" s="12" t="str">
        <f>IF(OR('Self-Assessment check list'!G132=$E$1, 'Self-Assessment check list'!I132=$G$1), "", $C$1)</f>
        <v>Yes</v>
      </c>
      <c r="D188" s="6"/>
      <c r="E188" s="14" t="str">
        <f>IF(OR('Self-Assessment check list'!E132=$C$1,'Self-Assessment check list'!I132=$G$1),"",$E$1)</f>
        <v>No</v>
      </c>
      <c r="F188" s="6"/>
      <c r="G188" s="12" t="str">
        <f>IF(OR('Self-Assessment check list'!E132=$C$1, 'Self-Assessment check list'!G132=$E$1),"",$G$1)</f>
        <v>N/A</v>
      </c>
    </row>
    <row r="189" spans="1:7">
      <c r="A189" s="88"/>
      <c r="B189" s="84" t="s">
        <v>869</v>
      </c>
      <c r="C189" s="89" t="str">
        <f>IF(OR('Self-Assessment check list'!G133=$E$1, 'Self-Assessment check list'!I133=$G$1), "", $C$1)</f>
        <v>Yes</v>
      </c>
      <c r="D189" s="89"/>
      <c r="E189" s="89" t="str">
        <f>IF(OR('Self-Assessment check list'!E133=$C$1,'Self-Assessment check list'!I133=$G$1),"",$E$1)</f>
        <v>No</v>
      </c>
      <c r="F189" s="86"/>
      <c r="G189" s="86" t="str">
        <f>IF(OR('Self-Assessment check list'!E133=$C$1, 'Self-Assessment check list'!G133=$E$1),"",$G$1)</f>
        <v>N/A</v>
      </c>
    </row>
    <row r="190" spans="1:7">
      <c r="A190"/>
      <c r="B190"/>
      <c r="C190" s="93" t="s">
        <v>884</v>
      </c>
      <c r="D190"/>
      <c r="E190" s="93" t="s">
        <v>884</v>
      </c>
      <c r="F190"/>
      <c r="G190" s="93" t="s">
        <v>884</v>
      </c>
    </row>
    <row r="191" spans="1:7" ht="25.5">
      <c r="A191" s="88"/>
      <c r="B191" s="84" t="s">
        <v>179</v>
      </c>
      <c r="C191" s="85" t="str">
        <f>IF(OR('Self-Assessment check list'!G134=$E$1, 'Self-Assessment check list'!I134=$G$1, 'Self-Assessment check list'!$I$132=Answers!$G$1), "", $C$1)</f>
        <v>Yes</v>
      </c>
      <c r="D191" s="86"/>
      <c r="E191" s="85" t="str">
        <f>IF(OR('Self-Assessment check list'!E134=$C$1,'Self-Assessment check list'!I134=$G$1, 'Self-Assessment check list'!$I$132=Answers!$G$1),"",$E$1)</f>
        <v>No</v>
      </c>
      <c r="F191" s="86"/>
      <c r="G191" s="86" t="str">
        <f>IF(OR('Self-Assessment check list'!E134=$C$1, 'Self-Assessment check list'!G134=$E$1),"",$G$1)</f>
        <v>N/A</v>
      </c>
    </row>
    <row r="192" spans="1:7">
      <c r="A192"/>
      <c r="B192"/>
      <c r="C192" s="93" t="s">
        <v>884</v>
      </c>
      <c r="D192"/>
      <c r="E192" s="93" t="s">
        <v>884</v>
      </c>
      <c r="F192"/>
      <c r="G192" s="93" t="s">
        <v>884</v>
      </c>
    </row>
    <row r="193" spans="1:7" ht="38.25">
      <c r="A193" s="88"/>
      <c r="B193" s="84" t="s">
        <v>180</v>
      </c>
      <c r="C193" s="85" t="str">
        <f>IF(OR('Self-Assessment check list'!G135=$E$1, 'Self-Assessment check list'!I135=$G$1, 'Self-Assessment check list'!$I$132=Answers!$G$1), "", $C$1)</f>
        <v>Yes</v>
      </c>
      <c r="D193" s="86"/>
      <c r="E193" s="85" t="str">
        <f>IF(OR('Self-Assessment check list'!E135=$C$1,'Self-Assessment check list'!I135=$G$1, 'Self-Assessment check list'!$I$132=Answers!$G$1),"",$E$1)</f>
        <v>No</v>
      </c>
      <c r="F193" s="86"/>
      <c r="G193" s="86" t="str">
        <f>IF(OR('Self-Assessment check list'!E135=$C$1, 'Self-Assessment check list'!G135=$E$1),"",$G$1)</f>
        <v>N/A</v>
      </c>
    </row>
    <row r="194" spans="1:7">
      <c r="A194" s="48"/>
      <c r="B194" s="17"/>
      <c r="C194" s="14" t="str">
        <f>IF(OR('Self-Assessment check list'!G136=$E$1, 'Self-Assessment check list'!I136=$G$1), "", $C$1)</f>
        <v>Yes</v>
      </c>
      <c r="D194" s="14"/>
      <c r="E194" s="14" t="str">
        <f>IF(OR('Self-Assessment check list'!E136=$C$1,'Self-Assessment check list'!I136=$G$1),"",$E$1)</f>
        <v>No</v>
      </c>
      <c r="F194" s="14"/>
      <c r="G194" s="14" t="str">
        <f>IF(OR('Self-Assessment check list'!E136=$C$1, 'Self-Assessment check list'!G136=$E$1),"",$G$1)</f>
        <v>N/A</v>
      </c>
    </row>
    <row r="195" spans="1:7">
      <c r="A195"/>
      <c r="B195"/>
      <c r="C195" s="14" t="str">
        <f>IF(OR('Self-Assessment check list'!G137=$E$1, 'Self-Assessment check list'!I137=$G$1), "", $C$1)</f>
        <v>Yes</v>
      </c>
      <c r="D195" s="14"/>
      <c r="E195" s="14" t="str">
        <f>IF(OR('Self-Assessment check list'!E137=$C$1,'Self-Assessment check list'!I137=$G$1),"",$E$1)</f>
        <v>No</v>
      </c>
      <c r="F195" s="14"/>
      <c r="G195" s="14" t="str">
        <f>IF(OR('Self-Assessment check list'!E137=$C$1, 'Self-Assessment check list'!G137=$E$1),"",$G$1)</f>
        <v>N/A</v>
      </c>
    </row>
    <row r="196" spans="1:7">
      <c r="A196" s="48"/>
      <c r="B196" s="17"/>
      <c r="C196" s="14" t="str">
        <f>IF(OR('Self-Assessment check list'!G138=$E$1, 'Self-Assessment check list'!I138=$G$1), "", $C$1)</f>
        <v>Yes</v>
      </c>
      <c r="D196" s="14"/>
      <c r="E196" s="14" t="str">
        <f>IF(OR('Self-Assessment check list'!E138=$C$1,'Self-Assessment check list'!I138=$G$1),"",$E$1)</f>
        <v>No</v>
      </c>
      <c r="F196" s="14"/>
      <c r="G196" s="14" t="str">
        <f>IF(OR('Self-Assessment check list'!E138=$C$1, 'Self-Assessment check list'!G138=$E$1),"",$G$1)</f>
        <v>N/A</v>
      </c>
    </row>
    <row r="197" spans="1:7">
      <c r="A197"/>
      <c r="B197"/>
      <c r="C197" s="93" t="s">
        <v>884</v>
      </c>
      <c r="D197"/>
      <c r="E197" s="93" t="s">
        <v>884</v>
      </c>
      <c r="F197"/>
      <c r="G197" s="93" t="s">
        <v>884</v>
      </c>
    </row>
    <row r="198" spans="1:7" ht="38.25">
      <c r="A198" s="48" t="s">
        <v>676</v>
      </c>
      <c r="B198" s="17" t="s">
        <v>182</v>
      </c>
      <c r="C198" s="12" t="str">
        <f>IF(OR('Self-Assessment check list'!G139=$E$1, 'Self-Assessment check list'!I139=$G$1), "", $C$1)</f>
        <v>Yes</v>
      </c>
      <c r="D198" s="6"/>
      <c r="E198" s="12" t="str">
        <f>IF(OR('Self-Assessment check list'!E139=$C$1,'Self-Assessment check list'!I139=$G$1),"",$E$1)</f>
        <v>No</v>
      </c>
      <c r="F198" s="6"/>
      <c r="G198" s="6" t="str">
        <f>IF(OR('Self-Assessment check list'!E139=$C$1, 'Self-Assessment check list'!G139=$E$1),"",$G$1)</f>
        <v>N/A</v>
      </c>
    </row>
    <row r="199" spans="1:7">
      <c r="A199" s="48"/>
      <c r="B199" s="17"/>
      <c r="C199" s="14" t="str">
        <f>IF(OR('Self-Assessment check list'!G140=$E$1, 'Self-Assessment check list'!I140=$G$1), "", $C$1)</f>
        <v>Yes</v>
      </c>
      <c r="D199" s="14"/>
      <c r="E199" s="14" t="str">
        <f>IF(OR('Self-Assessment check list'!E140=$C$1,'Self-Assessment check list'!I140=$G$1),"",$E$1)</f>
        <v>No</v>
      </c>
      <c r="F199" s="14"/>
      <c r="G199" s="14" t="str">
        <f>IF(OR('Self-Assessment check list'!E140=$C$1, 'Self-Assessment check list'!G140=$E$1),"",$G$1)</f>
        <v>N/A</v>
      </c>
    </row>
    <row r="200" spans="1:7">
      <c r="A200"/>
      <c r="B200"/>
      <c r="C200" s="93" t="s">
        <v>884</v>
      </c>
      <c r="D200"/>
      <c r="E200" s="93" t="s">
        <v>884</v>
      </c>
      <c r="F200"/>
      <c r="G200" s="93" t="s">
        <v>884</v>
      </c>
    </row>
    <row r="201" spans="1:7" ht="25.5">
      <c r="A201" s="48" t="s">
        <v>677</v>
      </c>
      <c r="B201" s="17" t="s">
        <v>183</v>
      </c>
      <c r="C201" s="12" t="str">
        <f>IF(OR('Self-Assessment check list'!G141=$E$1, 'Self-Assessment check list'!I141=$G$1), "", $C$1)</f>
        <v>Yes</v>
      </c>
      <c r="D201" s="6"/>
      <c r="E201" s="12" t="str">
        <f>IF(OR('Self-Assessment check list'!E141=$C$1,'Self-Assessment check list'!I141=$G$1),"",$E$1)</f>
        <v>No</v>
      </c>
      <c r="F201" s="6"/>
      <c r="G201" s="6" t="str">
        <f>IF(OR('Self-Assessment check list'!E141=$C$1, 'Self-Assessment check list'!G141=$E$1),"",$G$1)</f>
        <v>N/A</v>
      </c>
    </row>
    <row r="202" spans="1:7">
      <c r="A202" s="48"/>
      <c r="B202" s="17"/>
      <c r="C202" s="14" t="str">
        <f>IF(OR('Self-Assessment check list'!G142=$E$1, 'Self-Assessment check list'!I142=$G$1), "", $C$1)</f>
        <v>Yes</v>
      </c>
      <c r="D202" s="14"/>
      <c r="E202" s="14" t="str">
        <f>IF(OR('Self-Assessment check list'!E142=$C$1,'Self-Assessment check list'!I142=$G$1),"",$E$1)</f>
        <v>No</v>
      </c>
      <c r="F202" s="14"/>
      <c r="G202" s="14" t="str">
        <f>IF(OR('Self-Assessment check list'!E142=$C$1, 'Self-Assessment check list'!G142=$E$1),"",$G$1)</f>
        <v>N/A</v>
      </c>
    </row>
    <row r="203" spans="1:7">
      <c r="A203"/>
      <c r="B203"/>
      <c r="C203" s="14" t="str">
        <f>IF(OR('Self-Assessment check list'!G143=$E$1, 'Self-Assessment check list'!I143=$G$1), "", $C$1)</f>
        <v>Yes</v>
      </c>
      <c r="D203" s="14"/>
      <c r="E203" s="14" t="str">
        <f>IF(OR('Self-Assessment check list'!E143=$C$1,'Self-Assessment check list'!I143=$G$1),"",$E$1)</f>
        <v>No</v>
      </c>
      <c r="F203" s="14"/>
      <c r="G203" s="14" t="str">
        <f>IF(OR('Self-Assessment check list'!E143=$C$1, 'Self-Assessment check list'!G143=$E$1),"",$G$1)</f>
        <v>N/A</v>
      </c>
    </row>
    <row r="204" spans="1:7">
      <c r="A204" s="48"/>
      <c r="B204" s="17"/>
      <c r="C204" s="14" t="str">
        <f>IF(OR('Self-Assessment check list'!G144=$E$1, 'Self-Assessment check list'!I144=$G$1), "", $C$1)</f>
        <v>Yes</v>
      </c>
      <c r="D204" s="14"/>
      <c r="E204" s="14" t="str">
        <f>IF(OR('Self-Assessment check list'!E144=$C$1,'Self-Assessment check list'!I144=$G$1),"",$E$1)</f>
        <v>No</v>
      </c>
      <c r="F204" s="14"/>
      <c r="G204" s="14" t="str">
        <f>IF(OR('Self-Assessment check list'!E144=$C$1, 'Self-Assessment check list'!G144=$E$1),"",$G$1)</f>
        <v>N/A</v>
      </c>
    </row>
    <row r="205" spans="1:7">
      <c r="A205"/>
      <c r="B205"/>
      <c r="C205" s="93" t="s">
        <v>884</v>
      </c>
      <c r="D205"/>
      <c r="E205" s="93" t="s">
        <v>884</v>
      </c>
      <c r="F205"/>
      <c r="G205" s="93" t="s">
        <v>884</v>
      </c>
    </row>
    <row r="206" spans="1:7" ht="51">
      <c r="A206" s="48" t="s">
        <v>678</v>
      </c>
      <c r="B206" s="17" t="s">
        <v>185</v>
      </c>
      <c r="C206" s="12" t="str">
        <f>IF(OR('Self-Assessment check list'!G145=$E$1, 'Self-Assessment check list'!I145=$G$1), "", $C$1)</f>
        <v>Yes</v>
      </c>
      <c r="D206" s="6"/>
      <c r="E206" s="12" t="str">
        <f>IF(OR('Self-Assessment check list'!E145=$C$1,'Self-Assessment check list'!I145=$G$1),"",$E$1)</f>
        <v>No</v>
      </c>
      <c r="F206" s="6"/>
      <c r="G206" s="6" t="str">
        <f>IF(OR('Self-Assessment check list'!E145=$C$1, 'Self-Assessment check list'!G145=$E$1),"",$G$1)</f>
        <v>N/A</v>
      </c>
    </row>
    <row r="207" spans="1:7">
      <c r="A207" s="48"/>
      <c r="B207" s="17"/>
      <c r="C207" s="14" t="str">
        <f>IF(OR('Self-Assessment check list'!G146=$E$1, 'Self-Assessment check list'!I146=$G$1), "", $C$1)</f>
        <v>Yes</v>
      </c>
      <c r="D207" s="14"/>
      <c r="E207" s="14" t="str">
        <f>IF(OR('Self-Assessment check list'!E146=$C$1,'Self-Assessment check list'!I146=$G$1),"",$E$1)</f>
        <v>No</v>
      </c>
      <c r="F207" s="14"/>
      <c r="G207" s="14" t="str">
        <f>IF(OR('Self-Assessment check list'!E146=$C$1, 'Self-Assessment check list'!G146=$E$1),"",$G$1)</f>
        <v>N/A</v>
      </c>
    </row>
    <row r="208" spans="1:7">
      <c r="A208" s="48"/>
      <c r="B208" s="17" t="s">
        <v>186</v>
      </c>
      <c r="C208" s="14" t="e">
        <f>IF(OR('Self-Assessment check list'!#REF!=$E$1, 'Self-Assessment check list'!#REF!=$G$1), "", $C$1)</f>
        <v>#REF!</v>
      </c>
      <c r="D208" s="14"/>
      <c r="E208" s="14" t="e">
        <f>IF(OR('Self-Assessment check list'!#REF!=$C$1,'Self-Assessment check list'!#REF!=$G$1),"",$E$1)</f>
        <v>#REF!</v>
      </c>
      <c r="F208" s="14"/>
      <c r="G208" s="14" t="e">
        <f>IF(OR('Self-Assessment check list'!#REF!=$C$1, 'Self-Assessment check list'!#REF!=$E$1),"",$G$1)</f>
        <v>#REF!</v>
      </c>
    </row>
    <row r="209" spans="1:7">
      <c r="A209"/>
      <c r="B209"/>
      <c r="C209" s="93" t="s">
        <v>884</v>
      </c>
      <c r="D209"/>
      <c r="E209" s="93" t="s">
        <v>884</v>
      </c>
      <c r="F209"/>
      <c r="G209" s="93" t="s">
        <v>884</v>
      </c>
    </row>
    <row r="210" spans="1:7">
      <c r="A210" s="88"/>
      <c r="B210" s="84" t="s">
        <v>187</v>
      </c>
      <c r="C210" s="85" t="e">
        <f>IF(OR('Self-Assessment check list'!#REF!=$E$1, 'Self-Assessment check list'!#REF!=$G$1), "", $C$1)</f>
        <v>#REF!</v>
      </c>
      <c r="D210" s="86"/>
      <c r="E210" s="85" t="e">
        <f>IF(OR('Self-Assessment check list'!#REF!=$C$1,'Self-Assessment check list'!#REF!=$G$1),"",$E$1)</f>
        <v>#REF!</v>
      </c>
      <c r="F210" s="86"/>
      <c r="G210" s="86" t="e">
        <f>IF(OR('Self-Assessment check list'!#REF!=$C$1, 'Self-Assessment check list'!#REF!=$E$1),"",$G$1)</f>
        <v>#REF!</v>
      </c>
    </row>
    <row r="211" spans="1:7">
      <c r="A211"/>
      <c r="B211"/>
      <c r="C211" s="93" t="s">
        <v>884</v>
      </c>
      <c r="D211"/>
      <c r="E211" s="93" t="s">
        <v>884</v>
      </c>
      <c r="F211"/>
      <c r="G211" s="93" t="s">
        <v>884</v>
      </c>
    </row>
    <row r="212" spans="1:7">
      <c r="A212" s="88"/>
      <c r="B212" s="84" t="s">
        <v>188</v>
      </c>
      <c r="C212" s="85" t="e">
        <f>IF(OR('Self-Assessment check list'!#REF!=$E$1, 'Self-Assessment check list'!#REF!=$G$1), "", $C$1)</f>
        <v>#REF!</v>
      </c>
      <c r="D212" s="86"/>
      <c r="E212" s="85" t="e">
        <f>IF(OR('Self-Assessment check list'!#REF!=$C$1,'Self-Assessment check list'!#REF!=$G$1),"",$E$1)</f>
        <v>#REF!</v>
      </c>
      <c r="F212" s="86"/>
      <c r="G212" s="86" t="e">
        <f>IF(OR('Self-Assessment check list'!#REF!=$C$1, 'Self-Assessment check list'!#REF!=$E$1),"",$G$1)</f>
        <v>#REF!</v>
      </c>
    </row>
    <row r="213" spans="1:7">
      <c r="A213"/>
      <c r="B213"/>
      <c r="C213" s="93" t="s">
        <v>884</v>
      </c>
      <c r="D213"/>
      <c r="E213" s="93" t="s">
        <v>884</v>
      </c>
      <c r="F213"/>
      <c r="G213" s="93" t="s">
        <v>884</v>
      </c>
    </row>
    <row r="214" spans="1:7">
      <c r="A214" s="88"/>
      <c r="B214" s="84" t="s">
        <v>189</v>
      </c>
      <c r="C214" s="85" t="e">
        <f>IF(OR('Self-Assessment check list'!#REF!=$E$1, 'Self-Assessment check list'!#REF!=$G$1), "", $C$1)</f>
        <v>#REF!</v>
      </c>
      <c r="D214" s="86"/>
      <c r="E214" s="85" t="e">
        <f>IF(OR('Self-Assessment check list'!#REF!=$C$1,'Self-Assessment check list'!#REF!=$G$1),"",$E$1)</f>
        <v>#REF!</v>
      </c>
      <c r="F214" s="86"/>
      <c r="G214" s="86" t="e">
        <f>IF(OR('Self-Assessment check list'!#REF!=$C$1, 'Self-Assessment check list'!#REF!=$E$1),"",$G$1)</f>
        <v>#REF!</v>
      </c>
    </row>
    <row r="215" spans="1:7">
      <c r="A215"/>
      <c r="B215"/>
      <c r="C215" s="93" t="s">
        <v>884</v>
      </c>
      <c r="D215"/>
      <c r="E215" s="93" t="s">
        <v>884</v>
      </c>
      <c r="F215"/>
      <c r="G215" s="93" t="s">
        <v>884</v>
      </c>
    </row>
    <row r="216" spans="1:7">
      <c r="A216" s="88"/>
      <c r="B216" s="84" t="s">
        <v>190</v>
      </c>
      <c r="C216" s="85" t="e">
        <f>IF(OR('Self-Assessment check list'!#REF!=$E$1, 'Self-Assessment check list'!#REF!=$G$1), "", $C$1)</f>
        <v>#REF!</v>
      </c>
      <c r="D216" s="86"/>
      <c r="E216" s="85" t="e">
        <f>IF(OR('Self-Assessment check list'!#REF!=$C$1,'Self-Assessment check list'!#REF!=$G$1),"",$E$1)</f>
        <v>#REF!</v>
      </c>
      <c r="F216" s="86"/>
      <c r="G216" s="86" t="e">
        <f>IF(OR('Self-Assessment check list'!#REF!=$C$1, 'Self-Assessment check list'!#REF!=$E$1),"",$G$1)</f>
        <v>#REF!</v>
      </c>
    </row>
    <row r="217" spans="1:7">
      <c r="A217"/>
      <c r="B217"/>
      <c r="C217" s="93" t="s">
        <v>884</v>
      </c>
      <c r="D217"/>
      <c r="E217" s="93" t="s">
        <v>884</v>
      </c>
      <c r="F217"/>
      <c r="G217" s="93" t="s">
        <v>884</v>
      </c>
    </row>
    <row r="218" spans="1:7">
      <c r="A218" s="88"/>
      <c r="B218" s="84" t="s">
        <v>191</v>
      </c>
      <c r="C218" s="85" t="e">
        <f>IF(OR('Self-Assessment check list'!#REF!=$E$1, 'Self-Assessment check list'!#REF!=$G$1), "", $C$1)</f>
        <v>#REF!</v>
      </c>
      <c r="D218" s="86"/>
      <c r="E218" s="85" t="e">
        <f>IF(OR('Self-Assessment check list'!#REF!=$C$1,'Self-Assessment check list'!#REF!=$G$1),"",$E$1)</f>
        <v>#REF!</v>
      </c>
      <c r="F218" s="86"/>
      <c r="G218" s="86" t="e">
        <f>IF(OR('Self-Assessment check list'!#REF!=$C$1, 'Self-Assessment check list'!#REF!=$E$1),"",$G$1)</f>
        <v>#REF!</v>
      </c>
    </row>
    <row r="219" spans="1:7">
      <c r="A219" s="48"/>
      <c r="B219" s="17"/>
      <c r="C219" s="14" t="e">
        <f>IF(OR('Self-Assessment check list'!#REF!=$E$1, 'Self-Assessment check list'!#REF!=$G$1), "", $C$1)</f>
        <v>#REF!</v>
      </c>
      <c r="D219" s="14"/>
      <c r="E219" s="14" t="e">
        <f>IF(OR('Self-Assessment check list'!#REF!=$C$1,'Self-Assessment check list'!#REF!=$G$1),"",$E$1)</f>
        <v>#REF!</v>
      </c>
      <c r="F219" s="14"/>
      <c r="G219" s="14" t="e">
        <f>IF(OR('Self-Assessment check list'!#REF!=$C$1, 'Self-Assessment check list'!#REF!=$E$1),"",$G$1)</f>
        <v>#REF!</v>
      </c>
    </row>
    <row r="220" spans="1:7">
      <c r="A220"/>
      <c r="B220"/>
      <c r="C220" s="14" t="str">
        <f>IF(OR('Self-Assessment check list'!G147=$E$1, 'Self-Assessment check list'!I147=$G$1), "", $C$1)</f>
        <v>Yes</v>
      </c>
      <c r="D220" s="14"/>
      <c r="E220" s="14" t="str">
        <f>IF(OR('Self-Assessment check list'!E147=$C$1,'Self-Assessment check list'!I147=$G$1),"",$E$1)</f>
        <v>No</v>
      </c>
      <c r="F220" s="14"/>
      <c r="G220" s="14" t="str">
        <f>IF(OR('Self-Assessment check list'!E147=$C$1, 'Self-Assessment check list'!G147=$E$1),"",$G$1)</f>
        <v>N/A</v>
      </c>
    </row>
    <row r="221" spans="1:7">
      <c r="A221" s="48"/>
      <c r="B221" s="17"/>
      <c r="C221" s="14" t="str">
        <f>IF(OR('Self-Assessment check list'!G148=$E$1, 'Self-Assessment check list'!I148=$G$1), "", $C$1)</f>
        <v>Yes</v>
      </c>
      <c r="D221" s="14"/>
      <c r="E221" s="14" t="str">
        <f>IF(OR('Self-Assessment check list'!E148=$C$1,'Self-Assessment check list'!I148=$G$1),"",$E$1)</f>
        <v>No</v>
      </c>
      <c r="F221" s="14"/>
      <c r="G221" s="14" t="str">
        <f>IF(OR('Self-Assessment check list'!E148=$C$1, 'Self-Assessment check list'!G148=$E$1),"",$G$1)</f>
        <v>N/A</v>
      </c>
    </row>
    <row r="222" spans="1:7">
      <c r="A222"/>
      <c r="B222"/>
      <c r="C222" s="93" t="s">
        <v>884</v>
      </c>
      <c r="D222"/>
      <c r="E222" s="93" t="s">
        <v>884</v>
      </c>
      <c r="F222"/>
      <c r="G222" s="93" t="s">
        <v>884</v>
      </c>
    </row>
    <row r="223" spans="1:7" ht="63.75">
      <c r="A223" s="88" t="s">
        <v>679</v>
      </c>
      <c r="B223" s="90" t="s">
        <v>856</v>
      </c>
      <c r="C223" s="85" t="str">
        <f>IF(OR('Self-Assessment check list'!G149=$E$1, 'Self-Assessment check list'!I149=$G$1), "", $C$1)</f>
        <v>Yes</v>
      </c>
      <c r="D223" s="86"/>
      <c r="E223" s="89" t="str">
        <f>IF(OR('Self-Assessment check list'!E149=$C$1,'Self-Assessment check list'!I149=$G$1),"",$E$1)</f>
        <v>No</v>
      </c>
      <c r="F223" s="86"/>
      <c r="G223" s="85" t="str">
        <f>IF(OR('Self-Assessment check list'!E149=$C$1, 'Self-Assessment check list'!G149=$E$1),"",$G$1)</f>
        <v>N/A</v>
      </c>
    </row>
    <row r="224" spans="1:7">
      <c r="A224" s="48"/>
      <c r="B224" s="17"/>
      <c r="C224" s="14" t="str">
        <f>IF(OR('Self-Assessment check list'!G150=$E$1, 'Self-Assessment check list'!I150=$G$1), "", $C$1)</f>
        <v>Yes</v>
      </c>
      <c r="D224" s="14"/>
      <c r="E224" s="14" t="str">
        <f>IF(OR('Self-Assessment check list'!E150=$C$1,'Self-Assessment check list'!I150=$G$1),"",$E$1)</f>
        <v>No</v>
      </c>
      <c r="F224" s="14"/>
      <c r="G224" s="14" t="str">
        <f>IF(OR('Self-Assessment check list'!E150=$C$1, 'Self-Assessment check list'!G150=$E$1),"",$G$1)</f>
        <v>N/A</v>
      </c>
    </row>
    <row r="225" spans="1:7">
      <c r="A225"/>
      <c r="B225"/>
      <c r="C225" s="93" t="s">
        <v>884</v>
      </c>
      <c r="D225"/>
      <c r="E225" s="93" t="s">
        <v>884</v>
      </c>
      <c r="F225"/>
      <c r="G225" s="93" t="s">
        <v>884</v>
      </c>
    </row>
    <row r="226" spans="1:7" ht="38.25">
      <c r="A226" s="48" t="s">
        <v>680</v>
      </c>
      <c r="B226" s="17" t="s">
        <v>837</v>
      </c>
      <c r="C226" s="12" t="str">
        <f>IF(OR('Self-Assessment check list'!G151=$E$1, 'Self-Assessment check list'!I151=$G$1), "", $C$1)</f>
        <v>Yes</v>
      </c>
      <c r="D226" s="6"/>
      <c r="E226" s="12" t="str">
        <f>IF(OR('Self-Assessment check list'!E151=$C$1,'Self-Assessment check list'!I151=$G$1),"",$E$1)</f>
        <v>No</v>
      </c>
      <c r="F226" s="6"/>
      <c r="G226" s="6" t="str">
        <f>IF(OR('Self-Assessment check list'!E151=$C$1, 'Self-Assessment check list'!G151=$E$1),"",$G$1)</f>
        <v>N/A</v>
      </c>
    </row>
    <row r="227" spans="1:7">
      <c r="A227" s="48"/>
      <c r="B227" s="17"/>
      <c r="C227" s="14" t="str">
        <f>IF(OR('Self-Assessment check list'!G152=$E$1, 'Self-Assessment check list'!I152=$G$1), "", $C$1)</f>
        <v>Yes</v>
      </c>
      <c r="D227" s="14"/>
      <c r="E227" s="14" t="str">
        <f>IF(OR('Self-Assessment check list'!E152=$C$1,'Self-Assessment check list'!I152=$G$1),"",$E$1)</f>
        <v>No</v>
      </c>
      <c r="F227" s="14"/>
      <c r="G227" s="14" t="str">
        <f>IF(OR('Self-Assessment check list'!E152=$C$1, 'Self-Assessment check list'!G152=$E$1),"",$G$1)</f>
        <v>N/A</v>
      </c>
    </row>
    <row r="228" spans="1:7" ht="25.5">
      <c r="A228" s="48" t="s">
        <v>681</v>
      </c>
      <c r="B228" s="17" t="s">
        <v>194</v>
      </c>
      <c r="C228" s="14" t="str">
        <f>IF(OR('Self-Assessment check list'!G153=$E$1, 'Self-Assessment check list'!I153=$G$1), "", $C$1)</f>
        <v>Yes</v>
      </c>
      <c r="D228" s="14"/>
      <c r="E228" s="14" t="str">
        <f>IF(OR('Self-Assessment check list'!E153=$C$1,'Self-Assessment check list'!I153=$G$1),"",$E$1)</f>
        <v>No</v>
      </c>
      <c r="F228" s="14"/>
      <c r="G228" s="14" t="str">
        <f>IF(OR('Self-Assessment check list'!E153=$C$1, 'Self-Assessment check list'!G153=$E$1),"",$G$1)</f>
        <v>N/A</v>
      </c>
    </row>
    <row r="229" spans="1:7">
      <c r="A229"/>
      <c r="B229"/>
      <c r="C229" s="93" t="s">
        <v>884</v>
      </c>
      <c r="D229"/>
      <c r="E229" s="93" t="s">
        <v>884</v>
      </c>
      <c r="F229"/>
      <c r="G229" s="93" t="s">
        <v>884</v>
      </c>
    </row>
    <row r="230" spans="1:7" ht="25.5">
      <c r="A230" s="48"/>
      <c r="B230" s="17" t="s">
        <v>195</v>
      </c>
      <c r="C230" s="12" t="str">
        <f>IF(OR('Self-Assessment check list'!G154=$E$1, 'Self-Assessment check list'!I154=$G$1, 'Self-Assessment check list'!$E$149 =Answers!$C$1), "", $C$1)</f>
        <v>Yes</v>
      </c>
      <c r="D230" s="6"/>
      <c r="E230" s="12" t="str">
        <f>IF(OR('Self-Assessment check list'!E154=$C$1,'Self-Assessment check list'!I154=$G$1, 'Self-Assessment check list'!$E$149 =Answers!$C$1),"",$E$1)</f>
        <v>No</v>
      </c>
      <c r="F230" s="6"/>
      <c r="G230" s="6" t="str">
        <f>IF(OR('Self-Assessment check list'!E154=$C$1, 'Self-Assessment check list'!G154=$E$1),"",$G$1)</f>
        <v>N/A</v>
      </c>
    </row>
    <row r="231" spans="1:7">
      <c r="A231"/>
      <c r="B231"/>
      <c r="C231" s="93" t="s">
        <v>884</v>
      </c>
      <c r="D231"/>
      <c r="E231" s="93" t="s">
        <v>884</v>
      </c>
      <c r="F231"/>
      <c r="G231" s="93" t="s">
        <v>884</v>
      </c>
    </row>
    <row r="232" spans="1:7" ht="25.5">
      <c r="A232" s="48"/>
      <c r="B232" s="17" t="s">
        <v>196</v>
      </c>
      <c r="C232" s="12" t="str">
        <f>IF(OR('Self-Assessment check list'!G155=$E$1, 'Self-Assessment check list'!I155=$G$1, 'Self-Assessment check list'!$E$149 =Answers!$C$1), "", $C$1)</f>
        <v>Yes</v>
      </c>
      <c r="D232" s="6"/>
      <c r="E232" s="12" t="str">
        <f>IF(OR('Self-Assessment check list'!E155=$C$1,'Self-Assessment check list'!I155=$G$1, 'Self-Assessment check list'!$E$149 =Answers!$C$1),"",$E$1)</f>
        <v>No</v>
      </c>
      <c r="F232" s="6"/>
      <c r="G232" s="6" t="str">
        <f>IF(OR('Self-Assessment check list'!E155=$C$1, 'Self-Assessment check list'!G155=$E$1),"",$G$1)</f>
        <v>N/A</v>
      </c>
    </row>
    <row r="233" spans="1:7">
      <c r="A233"/>
      <c r="B233"/>
      <c r="C233" s="93" t="s">
        <v>884</v>
      </c>
      <c r="D233"/>
      <c r="E233" s="93" t="s">
        <v>884</v>
      </c>
      <c r="F233"/>
      <c r="G233" s="93" t="s">
        <v>884</v>
      </c>
    </row>
    <row r="234" spans="1:7">
      <c r="A234" s="48"/>
      <c r="B234" s="17" t="s">
        <v>197</v>
      </c>
      <c r="C234" s="12" t="str">
        <f>IF(OR('Self-Assessment check list'!G156=$E$1, 'Self-Assessment check list'!I156=$G$1, 'Self-Assessment check list'!$E$149 =Answers!$C$1), "", $C$1)</f>
        <v>Yes</v>
      </c>
      <c r="D234" s="6"/>
      <c r="E234" s="12" t="str">
        <f>IF(OR('Self-Assessment check list'!E156=$C$1,'Self-Assessment check list'!I156=$G$1, 'Self-Assessment check list'!$E$149 =Answers!$C$1),"",$E$1)</f>
        <v>No</v>
      </c>
      <c r="F234" s="6"/>
      <c r="G234" s="6" t="str">
        <f>IF(OR('Self-Assessment check list'!E156=$C$1, 'Self-Assessment check list'!G156=$E$1),"",$G$1)</f>
        <v>N/A</v>
      </c>
    </row>
    <row r="235" spans="1:7">
      <c r="A235"/>
      <c r="B235"/>
      <c r="C235" s="93" t="s">
        <v>884</v>
      </c>
      <c r="D235"/>
      <c r="E235" s="93" t="s">
        <v>884</v>
      </c>
      <c r="F235"/>
      <c r="G235" s="93" t="s">
        <v>884</v>
      </c>
    </row>
    <row r="236" spans="1:7" ht="25.5">
      <c r="A236" s="48"/>
      <c r="B236" s="17" t="s">
        <v>198</v>
      </c>
      <c r="C236" s="12" t="str">
        <f>IF(OR('Self-Assessment check list'!G157=$E$1, 'Self-Assessment check list'!I157=$G$1, 'Self-Assessment check list'!$E$149 =Answers!$C$1), "", $C$1)</f>
        <v>Yes</v>
      </c>
      <c r="D236" s="6"/>
      <c r="E236" s="12" t="str">
        <f>IF(OR('Self-Assessment check list'!E157=$C$1,'Self-Assessment check list'!I157=$G$1, 'Self-Assessment check list'!$E$149 =Answers!$C$1),"",$E$1)</f>
        <v>No</v>
      </c>
      <c r="F236" s="6"/>
      <c r="G236" s="6" t="str">
        <f>IF(OR('Self-Assessment check list'!E157=$C$1, 'Self-Assessment check list'!G157=$E$1),"",$G$1)</f>
        <v>N/A</v>
      </c>
    </row>
    <row r="237" spans="1:7">
      <c r="A237" s="48"/>
      <c r="B237" s="17"/>
      <c r="C237" s="14" t="str">
        <f>IF(OR('Self-Assessment check list'!G158=$E$1, 'Self-Assessment check list'!I158=$G$1), "", $C$1)</f>
        <v>Yes</v>
      </c>
      <c r="D237" s="14"/>
      <c r="E237" s="14" t="str">
        <f>IF(OR('Self-Assessment check list'!E158=$C$1,'Self-Assessment check list'!I158=$G$1),"",$E$1)</f>
        <v>No</v>
      </c>
      <c r="F237" s="14"/>
      <c r="G237" s="14" t="str">
        <f>IF(OR('Self-Assessment check list'!E158=$C$1, 'Self-Assessment check list'!G158=$E$1),"",$G$1)</f>
        <v>N/A</v>
      </c>
    </row>
    <row r="238" spans="1:7">
      <c r="A238"/>
      <c r="B238"/>
      <c r="C238" s="93" t="s">
        <v>884</v>
      </c>
      <c r="D238"/>
      <c r="E238" s="93" t="s">
        <v>884</v>
      </c>
      <c r="F238"/>
      <c r="G238" s="93" t="s">
        <v>884</v>
      </c>
    </row>
    <row r="239" spans="1:7" ht="25.5">
      <c r="A239" s="48" t="s">
        <v>682</v>
      </c>
      <c r="B239" s="17" t="s">
        <v>200</v>
      </c>
      <c r="C239" s="12" t="str">
        <f>IF(OR('Self-Assessment check list'!G159=$E$1, 'Self-Assessment check list'!I159=$G$1, 'Self-Assessment check list'!$E$149 =Answers!$C$1), "", $C$1)</f>
        <v>Yes</v>
      </c>
      <c r="D239" s="6"/>
      <c r="E239" s="12" t="str">
        <f>IF(OR('Self-Assessment check list'!E159=$C$1,'Self-Assessment check list'!I159=$G$1, 'Self-Assessment check list'!$E$149 =Answers!$C$1),"",$E$1)</f>
        <v>No</v>
      </c>
      <c r="F239" s="6"/>
      <c r="G239" s="14" t="str">
        <f>IF(OR('Self-Assessment check list'!E159=$C$1, 'Self-Assessment check list'!G159=$E$1),"",$G$1)</f>
        <v>N/A</v>
      </c>
    </row>
    <row r="240" spans="1:7">
      <c r="A240" s="48"/>
      <c r="B240" s="17"/>
      <c r="C240" s="14" t="str">
        <f>IF(OR('Self-Assessment check list'!G160=$E$1, 'Self-Assessment check list'!I160=$G$1), "", $C$1)</f>
        <v>Yes</v>
      </c>
      <c r="D240" s="14"/>
      <c r="E240" s="14" t="str">
        <f>IF(OR('Self-Assessment check list'!E160=$C$1,'Self-Assessment check list'!I160=$G$1),"",$E$1)</f>
        <v>No</v>
      </c>
      <c r="F240" s="14"/>
      <c r="G240" s="14" t="str">
        <f>IF(OR('Self-Assessment check list'!E160=$C$1, 'Self-Assessment check list'!G160=$E$1),"",$G$1)</f>
        <v>N/A</v>
      </c>
    </row>
    <row r="241" spans="1:7">
      <c r="A241" s="48"/>
      <c r="B241" s="17" t="s">
        <v>201</v>
      </c>
      <c r="C241" s="14" t="str">
        <f>IF(OR('Self-Assessment check list'!G161=$E$1, 'Self-Assessment check list'!I161=$G$1), "", $C$1)</f>
        <v>Yes</v>
      </c>
      <c r="D241" s="14"/>
      <c r="E241" s="14" t="str">
        <f>IF(OR('Self-Assessment check list'!E161=$C$1,'Self-Assessment check list'!I161=$G$1),"",$E$1)</f>
        <v>No</v>
      </c>
      <c r="F241" s="14"/>
      <c r="G241" s="14" t="str">
        <f>IF(OR('Self-Assessment check list'!E161=$C$1, 'Self-Assessment check list'!G161=$E$1),"",$G$1)</f>
        <v>N/A</v>
      </c>
    </row>
    <row r="242" spans="1:7">
      <c r="A242"/>
      <c r="B242"/>
      <c r="C242" s="93" t="s">
        <v>884</v>
      </c>
      <c r="D242"/>
      <c r="E242" s="93" t="s">
        <v>884</v>
      </c>
      <c r="F242"/>
      <c r="G242" s="93" t="s">
        <v>884</v>
      </c>
    </row>
    <row r="243" spans="1:7" ht="25.5">
      <c r="A243" s="88"/>
      <c r="B243" s="84" t="s">
        <v>202</v>
      </c>
      <c r="C243" s="85" t="str">
        <f>IF(OR('Self-Assessment check list'!G162=$E$1, 'Self-Assessment check list'!I162=$G$1, 'Self-Assessment check list'!$E$149 =Answers!$C$1), "", $C$1)</f>
        <v>Yes</v>
      </c>
      <c r="D243" s="86"/>
      <c r="E243" s="85" t="str">
        <f>IF(OR('Self-Assessment check list'!E162=$C$1,'Self-Assessment check list'!I162=$G$1, 'Self-Assessment check list'!$E$149 =Answers!$C$1),"",$E$1)</f>
        <v>No</v>
      </c>
      <c r="F243" s="86"/>
      <c r="G243" s="86" t="str">
        <f>IF(OR('Self-Assessment check list'!E162=$C$1, 'Self-Assessment check list'!G162=$E$1),"",$G$1)</f>
        <v>N/A</v>
      </c>
    </row>
    <row r="244" spans="1:7">
      <c r="A244"/>
      <c r="B244"/>
      <c r="C244" s="93" t="s">
        <v>884</v>
      </c>
      <c r="D244"/>
      <c r="E244" s="93" t="s">
        <v>884</v>
      </c>
      <c r="F244"/>
      <c r="G244" s="93" t="s">
        <v>884</v>
      </c>
    </row>
    <row r="245" spans="1:7" ht="25.5">
      <c r="A245" s="88"/>
      <c r="B245" s="84" t="s">
        <v>203</v>
      </c>
      <c r="C245" s="85" t="str">
        <f>IF(OR('Self-Assessment check list'!G163=$E$1, 'Self-Assessment check list'!I163=$G$1, 'Self-Assessment check list'!$E$149 =Answers!$C$1), "", $C$1)</f>
        <v>Yes</v>
      </c>
      <c r="D245" s="86"/>
      <c r="E245" s="85" t="str">
        <f>IF(OR('Self-Assessment check list'!E163=$C$1,'Self-Assessment check list'!I163=$G$1, 'Self-Assessment check list'!$E$149 =Answers!$C$1),"",$E$1)</f>
        <v>No</v>
      </c>
      <c r="F245" s="86"/>
      <c r="G245" s="86" t="str">
        <f>IF(OR('Self-Assessment check list'!E163=$C$1, 'Self-Assessment check list'!G163=$E$1),"",$G$1)</f>
        <v>N/A</v>
      </c>
    </row>
    <row r="246" spans="1:7">
      <c r="A246"/>
      <c r="B246"/>
      <c r="C246" s="93" t="s">
        <v>884</v>
      </c>
      <c r="D246"/>
      <c r="E246" s="93" t="s">
        <v>884</v>
      </c>
      <c r="F246"/>
      <c r="G246" s="93" t="s">
        <v>884</v>
      </c>
    </row>
    <row r="247" spans="1:7">
      <c r="A247" s="88"/>
      <c r="B247" s="84" t="s">
        <v>204</v>
      </c>
      <c r="C247" s="85" t="str">
        <f>IF(OR('Self-Assessment check list'!G164=$E$1, 'Self-Assessment check list'!I164=$G$1, 'Self-Assessment check list'!$E$149 =Answers!$C$1), "", $C$1)</f>
        <v>Yes</v>
      </c>
      <c r="D247" s="86"/>
      <c r="E247" s="85" t="str">
        <f>IF(OR('Self-Assessment check list'!E164=$C$1,'Self-Assessment check list'!I164=$G$1, 'Self-Assessment check list'!$E$149 =Answers!$C$1),"",$E$1)</f>
        <v>No</v>
      </c>
      <c r="F247" s="86"/>
      <c r="G247" s="86" t="str">
        <f>IF(OR('Self-Assessment check list'!E164=$C$1, 'Self-Assessment check list'!G164=$E$1),"",$G$1)</f>
        <v>N/A</v>
      </c>
    </row>
    <row r="248" spans="1:7">
      <c r="A248"/>
      <c r="B248"/>
      <c r="C248" s="93" t="s">
        <v>884</v>
      </c>
      <c r="D248"/>
      <c r="E248" s="93" t="s">
        <v>884</v>
      </c>
      <c r="F248"/>
      <c r="G248" s="93" t="s">
        <v>884</v>
      </c>
    </row>
    <row r="249" spans="1:7">
      <c r="A249" s="88"/>
      <c r="B249" s="84" t="s">
        <v>205</v>
      </c>
      <c r="C249" s="85" t="str">
        <f>IF(OR('Self-Assessment check list'!G165=$E$1, 'Self-Assessment check list'!I165=$G$1, 'Self-Assessment check list'!$E$149 =Answers!$C$1), "", $C$1)</f>
        <v>Yes</v>
      </c>
      <c r="D249" s="86"/>
      <c r="E249" s="85" t="str">
        <f>IF(OR('Self-Assessment check list'!E165=$C$1,'Self-Assessment check list'!I165=$G$1, 'Self-Assessment check list'!$E$149 =Answers!$C$1),"",$E$1)</f>
        <v>No</v>
      </c>
      <c r="F249" s="86"/>
      <c r="G249" s="89" t="str">
        <f>IF(OR('Self-Assessment check list'!E165=$C$1, 'Self-Assessment check list'!G165=$E$1),"",$G$1)</f>
        <v>N/A</v>
      </c>
    </row>
    <row r="250" spans="1:7">
      <c r="A250" s="48"/>
      <c r="B250" s="17"/>
      <c r="C250" s="14" t="str">
        <f>IF(OR('Self-Assessment check list'!G166=$E$1, 'Self-Assessment check list'!I166=$G$1), "", $C$1)</f>
        <v>Yes</v>
      </c>
      <c r="D250" s="14"/>
      <c r="E250" s="14" t="str">
        <f>IF(OR('Self-Assessment check list'!E166=$C$1,'Self-Assessment check list'!I166=$G$1),"",$E$1)</f>
        <v>No</v>
      </c>
      <c r="F250" s="14"/>
      <c r="G250" s="14" t="str">
        <f>IF(OR('Self-Assessment check list'!E166=$C$1, 'Self-Assessment check list'!G166=$E$1),"",$G$1)</f>
        <v>N/A</v>
      </c>
    </row>
    <row r="251" spans="1:7">
      <c r="A251"/>
      <c r="B251"/>
      <c r="C251" s="93" t="s">
        <v>884</v>
      </c>
      <c r="D251"/>
      <c r="E251" s="93" t="s">
        <v>884</v>
      </c>
      <c r="F251"/>
      <c r="G251" s="93" t="s">
        <v>884</v>
      </c>
    </row>
    <row r="252" spans="1:7" ht="25.5">
      <c r="A252" s="49" t="s">
        <v>683</v>
      </c>
      <c r="B252" s="17" t="s">
        <v>208</v>
      </c>
      <c r="C252" s="12" t="str">
        <f>IF(OR('Self-Assessment check list'!G167=$E$1, 'Self-Assessment check list'!I167=$G$1, 'Self-Assessment check list'!$E$149 =Answers!$C$1), "", $C$1)</f>
        <v>Yes</v>
      </c>
      <c r="D252" s="6"/>
      <c r="E252" s="12" t="str">
        <f>IF(OR('Self-Assessment check list'!E167=$C$1,'Self-Assessment check list'!I167=$G$1, 'Self-Assessment check list'!$E$149 =Answers!$C$1),"",$E$1)</f>
        <v>No</v>
      </c>
      <c r="F252" s="6"/>
      <c r="G252" s="6" t="str">
        <f>IF(OR('Self-Assessment check list'!E167=$C$1, 'Self-Assessment check list'!G167=$E$1),"",$G$1)</f>
        <v>N/A</v>
      </c>
    </row>
    <row r="253" spans="1:7">
      <c r="A253" s="48"/>
      <c r="B253" s="17"/>
      <c r="C253" s="14" t="str">
        <f>IF(OR('Self-Assessment check list'!G168=$E$1, 'Self-Assessment check list'!I168=$G$1), "", $C$1)</f>
        <v>Yes</v>
      </c>
      <c r="D253" s="14"/>
      <c r="E253" s="14" t="str">
        <f>IF(OR('Self-Assessment check list'!E168=$C$1,'Self-Assessment check list'!I168=$G$1),"",$E$1)</f>
        <v>No</v>
      </c>
      <c r="F253" s="14"/>
      <c r="G253" s="14" t="str">
        <f>IF(OR('Self-Assessment check list'!E168=$C$1, 'Self-Assessment check list'!G168=$E$1),"",$G$1)</f>
        <v>N/A</v>
      </c>
    </row>
    <row r="254" spans="1:7">
      <c r="A254"/>
      <c r="B254"/>
      <c r="C254" s="14" t="str">
        <f>IF(OR('Self-Assessment check list'!G169=$E$1, 'Self-Assessment check list'!I169=$G$1), "", $C$1)</f>
        <v>Yes</v>
      </c>
      <c r="D254" s="14"/>
      <c r="E254" s="14" t="str">
        <f>IF(OR('Self-Assessment check list'!E169=$C$1,'Self-Assessment check list'!I169=$G$1),"",$E$1)</f>
        <v>No</v>
      </c>
      <c r="F254" s="14"/>
      <c r="G254" s="14" t="str">
        <f>IF(OR('Self-Assessment check list'!E169=$C$1, 'Self-Assessment check list'!G169=$E$1),"",$G$1)</f>
        <v>N/A</v>
      </c>
    </row>
    <row r="255" spans="1:7">
      <c r="A255" s="48"/>
      <c r="B255" s="17"/>
      <c r="C255" s="14" t="str">
        <f>IF(OR('Self-Assessment check list'!G170=$E$1, 'Self-Assessment check list'!I170=$G$1), "", $C$1)</f>
        <v>Yes</v>
      </c>
      <c r="D255" s="14"/>
      <c r="E255" s="14" t="str">
        <f>IF(OR('Self-Assessment check list'!E170=$C$1,'Self-Assessment check list'!I170=$G$1),"",$E$1)</f>
        <v>No</v>
      </c>
      <c r="F255" s="14"/>
      <c r="G255" s="14" t="str">
        <f>IF(OR('Self-Assessment check list'!E170=$C$1, 'Self-Assessment check list'!G170=$E$1),"",$G$1)</f>
        <v>N/A</v>
      </c>
    </row>
    <row r="256" spans="1:7" ht="38.25">
      <c r="A256" s="48" t="s">
        <v>684</v>
      </c>
      <c r="B256" s="17" t="s">
        <v>210</v>
      </c>
      <c r="C256" s="6" t="str">
        <f>IF(OR('Self-Assessment check list'!G171=$E$1, 'Self-Assessment check list'!I171=$G$1), "", $C$1)</f>
        <v>Yes</v>
      </c>
      <c r="D256" s="6"/>
      <c r="E256" s="6" t="str">
        <f>IF(OR('Self-Assessment check list'!E171=$C$1,'Self-Assessment check list'!I171=$G$1),"",$E$1)</f>
        <v>No</v>
      </c>
      <c r="F256" s="6"/>
      <c r="G256" s="6" t="str">
        <f>IF(OR('Self-Assessment check list'!E171=$C$1, 'Self-Assessment check list'!G171=$E$1),"",$G$1)</f>
        <v>N/A</v>
      </c>
    </row>
    <row r="257" spans="1:7">
      <c r="A257"/>
      <c r="B257"/>
      <c r="C257" s="93" t="s">
        <v>884</v>
      </c>
      <c r="D257"/>
      <c r="E257" s="93" t="s">
        <v>884</v>
      </c>
      <c r="F257"/>
      <c r="G257" s="93" t="s">
        <v>884</v>
      </c>
    </row>
    <row r="258" spans="1:7" ht="25.5">
      <c r="A258" s="48"/>
      <c r="B258" s="17" t="s">
        <v>871</v>
      </c>
      <c r="C258" s="12" t="str">
        <f>IF(OR('Self-Assessment check list'!G172=$E$1, 'Self-Assessment check list'!I172=$G$1), "", $C$1)</f>
        <v>Yes</v>
      </c>
      <c r="D258" s="6"/>
      <c r="E258" s="12" t="str">
        <f>IF(OR('Self-Assessment check list'!E172=$C$1,'Self-Assessment check list'!I172=$G$1),"",$E$1)</f>
        <v>No</v>
      </c>
      <c r="F258" s="6"/>
      <c r="G258" s="6" t="str">
        <f>IF(OR('Self-Assessment check list'!E172=$C$1, 'Self-Assessment check list'!G172=$E$1),"",$G$1)</f>
        <v>N/A</v>
      </c>
    </row>
    <row r="259" spans="1:7">
      <c r="A259"/>
      <c r="B259"/>
      <c r="C259" s="93" t="s">
        <v>884</v>
      </c>
      <c r="D259"/>
      <c r="E259" s="93" t="s">
        <v>884</v>
      </c>
      <c r="F259"/>
      <c r="G259" s="93" t="s">
        <v>884</v>
      </c>
    </row>
    <row r="260" spans="1:7">
      <c r="A260" s="48"/>
      <c r="B260" s="17" t="s">
        <v>211</v>
      </c>
      <c r="C260" s="12" t="str">
        <f>IF(OR('Self-Assessment check list'!G173=$E$1, 'Self-Assessment check list'!I173=$G$1), "", $C$1)</f>
        <v>Yes</v>
      </c>
      <c r="D260" s="6"/>
      <c r="E260" s="12" t="str">
        <f>IF(OR('Self-Assessment check list'!E173=$C$1,'Self-Assessment check list'!I173=$G$1),"",$E$1)</f>
        <v>No</v>
      </c>
      <c r="F260" s="6"/>
      <c r="G260" s="6" t="str">
        <f>IF(OR('Self-Assessment check list'!E173=$C$1, 'Self-Assessment check list'!G173=$E$1),"",$G$1)</f>
        <v>N/A</v>
      </c>
    </row>
    <row r="261" spans="1:7">
      <c r="A261"/>
      <c r="B261"/>
      <c r="C261" s="93" t="s">
        <v>884</v>
      </c>
      <c r="D261"/>
      <c r="E261" s="93" t="s">
        <v>884</v>
      </c>
      <c r="F261"/>
      <c r="G261" s="93" t="s">
        <v>884</v>
      </c>
    </row>
    <row r="262" spans="1:7">
      <c r="A262" s="48"/>
      <c r="B262" s="17" t="s">
        <v>212</v>
      </c>
      <c r="C262" s="12" t="str">
        <f>IF(OR('Self-Assessment check list'!G174=$E$1, 'Self-Assessment check list'!I174=$G$1), "", $C$1)</f>
        <v>Yes</v>
      </c>
      <c r="D262" s="6"/>
      <c r="E262" s="12" t="str">
        <f>IF(OR('Self-Assessment check list'!E174=$C$1,'Self-Assessment check list'!I174=$G$1),"",$E$1)</f>
        <v>No</v>
      </c>
      <c r="F262" s="6"/>
      <c r="G262" s="6" t="str">
        <f>IF(OR('Self-Assessment check list'!E174=$C$1, 'Self-Assessment check list'!G174=$E$1),"",$G$1)</f>
        <v>N/A</v>
      </c>
    </row>
    <row r="263" spans="1:7">
      <c r="A263"/>
      <c r="B263"/>
      <c r="C263" s="93" t="s">
        <v>884</v>
      </c>
      <c r="D263"/>
      <c r="E263" s="93" t="s">
        <v>884</v>
      </c>
      <c r="F263"/>
      <c r="G263" s="93" t="s">
        <v>884</v>
      </c>
    </row>
    <row r="264" spans="1:7">
      <c r="A264" s="48"/>
      <c r="B264" s="17" t="s">
        <v>213</v>
      </c>
      <c r="C264" s="12" t="str">
        <f>IF(OR('Self-Assessment check list'!G175=$E$1, 'Self-Assessment check list'!I175=$G$1), "", $C$1)</f>
        <v>Yes</v>
      </c>
      <c r="D264" s="6"/>
      <c r="E264" s="12" t="str">
        <f>IF(OR('Self-Assessment check list'!E175=$C$1,'Self-Assessment check list'!I175=$G$1),"",$E$1)</f>
        <v>No</v>
      </c>
      <c r="F264" s="6"/>
      <c r="G264" s="6" t="str">
        <f>IF(OR('Self-Assessment check list'!E175=$C$1, 'Self-Assessment check list'!G175=$E$1),"",$G$1)</f>
        <v>N/A</v>
      </c>
    </row>
    <row r="265" spans="1:7" ht="25.5">
      <c r="A265" s="48"/>
      <c r="B265" s="17" t="s">
        <v>860</v>
      </c>
      <c r="C265" s="6" t="str">
        <f>IF(OR('Self-Assessment check list'!G176=$E$1, 'Self-Assessment check list'!I176=$G$1), "", $C$1)</f>
        <v>Yes</v>
      </c>
      <c r="D265" s="6"/>
      <c r="E265" s="6" t="str">
        <f>IF(OR('Self-Assessment check list'!E176=$C$1,'Self-Assessment check list'!I176=$G$1),"",$E$1)</f>
        <v>No</v>
      </c>
      <c r="F265" s="6"/>
      <c r="G265" s="6" t="str">
        <f>IF(OR('Self-Assessment check list'!E176=$C$1, 'Self-Assessment check list'!G176=$E$1),"",$G$1)</f>
        <v>N/A</v>
      </c>
    </row>
    <row r="266" spans="1:7">
      <c r="A266" s="48"/>
      <c r="B266" s="17"/>
      <c r="C266" s="14" t="str">
        <f>IF(OR('Self-Assessment check list'!G177=$E$1, 'Self-Assessment check list'!I177=$G$1), "", $C$1)</f>
        <v>Yes</v>
      </c>
      <c r="D266" s="14"/>
      <c r="E266" s="14" t="str">
        <f>IF(OR('Self-Assessment check list'!E177=$C$1,'Self-Assessment check list'!I177=$G$1),"",$E$1)</f>
        <v>No</v>
      </c>
      <c r="F266" s="14"/>
      <c r="G266" s="14" t="str">
        <f>IF(OR('Self-Assessment check list'!E177=$C$1, 'Self-Assessment check list'!G177=$E$1),"",$G$1)</f>
        <v>N/A</v>
      </c>
    </row>
    <row r="267" spans="1:7">
      <c r="A267"/>
      <c r="B267"/>
      <c r="C267" s="93" t="s">
        <v>884</v>
      </c>
      <c r="D267"/>
      <c r="E267" s="93" t="s">
        <v>884</v>
      </c>
      <c r="F267"/>
      <c r="G267" s="93" t="s">
        <v>884</v>
      </c>
    </row>
    <row r="268" spans="1:7">
      <c r="A268" s="48" t="s">
        <v>685</v>
      </c>
      <c r="B268" s="17" t="s">
        <v>215</v>
      </c>
      <c r="C268" s="12" t="str">
        <f>IF(OR('Self-Assessment check list'!G178=$E$1, 'Self-Assessment check list'!I178=$G$1), "", $C$1)</f>
        <v>Yes</v>
      </c>
      <c r="D268" s="6"/>
      <c r="E268" s="12" t="str">
        <f>IF(OR('Self-Assessment check list'!E178=$C$1,'Self-Assessment check list'!I178=$G$1),"",$E$1)</f>
        <v>No</v>
      </c>
      <c r="F268" s="6"/>
      <c r="G268" s="12" t="str">
        <f>IF(OR('Self-Assessment check list'!E178=$C$1, 'Self-Assessment check list'!G178=$E$1),"",$G$1)</f>
        <v>N/A</v>
      </c>
    </row>
    <row r="269" spans="1:7">
      <c r="A269" s="50"/>
      <c r="B269" s="51"/>
      <c r="C269" s="6" t="str">
        <f>IF(OR('Self-Assessment check list'!G179=$E$1, 'Self-Assessment check list'!I179=$G$1), "", $C$1)</f>
        <v>Yes</v>
      </c>
      <c r="D269" s="6"/>
      <c r="E269" s="6" t="str">
        <f>IF(OR('Self-Assessment check list'!E179=$C$1,'Self-Assessment check list'!I179=$G$1),"",$E$1)</f>
        <v>No</v>
      </c>
      <c r="F269" s="6"/>
      <c r="G269" s="6" t="str">
        <f>IF(OR('Self-Assessment check list'!E179=$C$1, 'Self-Assessment check list'!G179=$E$1),"",$G$1)</f>
        <v>N/A</v>
      </c>
    </row>
    <row r="270" spans="1:7">
      <c r="A270"/>
      <c r="B270"/>
      <c r="C270" s="14" t="str">
        <f>IF(OR('Self-Assessment check list'!G180=$E$1, 'Self-Assessment check list'!I180=$G$1), "", $C$1)</f>
        <v>Yes</v>
      </c>
      <c r="D270" s="14"/>
      <c r="E270" s="14" t="str">
        <f>IF(OR('Self-Assessment check list'!E180=$C$1,'Self-Assessment check list'!I180=$G$1),"",$E$1)</f>
        <v>No</v>
      </c>
      <c r="F270" s="14"/>
      <c r="G270" s="14" t="str">
        <f>IF(OR('Self-Assessment check list'!E180=$C$1, 'Self-Assessment check list'!G180=$E$1),"",$G$1)</f>
        <v>N/A</v>
      </c>
    </row>
    <row r="271" spans="1:7">
      <c r="A271" s="45"/>
      <c r="B271" s="20"/>
      <c r="C271" s="14" t="str">
        <f>IF(OR('Self-Assessment check list'!G181=$E$1, 'Self-Assessment check list'!I181=$G$1), "", $C$1)</f>
        <v>Yes</v>
      </c>
      <c r="D271" s="14"/>
      <c r="E271" s="14" t="str">
        <f>IF(OR('Self-Assessment check list'!E181=$C$1,'Self-Assessment check list'!I181=$G$1),"",$E$1)</f>
        <v>No</v>
      </c>
      <c r="F271" s="14"/>
      <c r="G271" s="14" t="str">
        <f>IF(OR('Self-Assessment check list'!E181=$C$1, 'Self-Assessment check list'!G181=$E$1),"",$G$1)</f>
        <v>N/A</v>
      </c>
    </row>
    <row r="272" spans="1:7">
      <c r="A272"/>
      <c r="B272"/>
      <c r="C272" s="93" t="s">
        <v>884</v>
      </c>
      <c r="D272"/>
      <c r="E272" s="93" t="s">
        <v>884</v>
      </c>
      <c r="F272"/>
      <c r="G272" s="93" t="s">
        <v>884</v>
      </c>
    </row>
    <row r="273" spans="1:7" ht="51">
      <c r="A273" s="91" t="s">
        <v>686</v>
      </c>
      <c r="B273" s="90" t="s">
        <v>216</v>
      </c>
      <c r="C273" s="92" t="str">
        <f>IF(OR('Self-Assessment check list'!G182=$E$1, 'Self-Assessment check list'!I182=$G$1), "", $C$1)</f>
        <v>Yes</v>
      </c>
      <c r="D273" s="89"/>
      <c r="E273" s="89" t="str">
        <f>IF(OR('Self-Assessment check list'!E182=$C$1,'Self-Assessment check list'!I182=$G$1),"",$E$1)</f>
        <v>No</v>
      </c>
      <c r="F273" s="89"/>
      <c r="G273" s="92" t="str">
        <f>IF(OR('Self-Assessment check list'!E182=$C$1, 'Self-Assessment check list'!G182=$E$1),"",$G$1)</f>
        <v>N/A</v>
      </c>
    </row>
    <row r="274" spans="1:7">
      <c r="A274" s="42"/>
      <c r="B274" s="17"/>
      <c r="C274" s="6" t="str">
        <f>IF(OR('Self-Assessment check list'!G183=$E$1, 'Self-Assessment check list'!I183=$G$1), "", $C$1)</f>
        <v>Yes</v>
      </c>
      <c r="D274" s="6"/>
      <c r="E274" s="6" t="str">
        <f>IF(OR('Self-Assessment check list'!E183=$C$1,'Self-Assessment check list'!I183=$G$1),"",$E$1)</f>
        <v>No</v>
      </c>
      <c r="F274" s="6"/>
      <c r="G274" s="6" t="str">
        <f>IF(OR('Self-Assessment check list'!E183=$C$1, 'Self-Assessment check list'!G183=$E$1),"",$G$1)</f>
        <v>N/A</v>
      </c>
    </row>
    <row r="275" spans="1:7">
      <c r="A275"/>
      <c r="B275"/>
      <c r="C275" s="93" t="s">
        <v>884</v>
      </c>
      <c r="D275"/>
      <c r="E275" s="93" t="s">
        <v>884</v>
      </c>
      <c r="F275"/>
      <c r="G275" s="93" t="s">
        <v>884</v>
      </c>
    </row>
    <row r="276" spans="1:7">
      <c r="A276" s="42" t="s">
        <v>687</v>
      </c>
      <c r="B276" s="17" t="s">
        <v>218</v>
      </c>
      <c r="C276" s="12" t="str">
        <f>IF(OR('Self-Assessment check list'!G184=$E$1, 'Self-Assessment check list'!I184=$G$1, 'Self-Assessment check list'!$I$182=Answers!$G$1), "", $C$1)</f>
        <v>Yes</v>
      </c>
      <c r="D276" s="6"/>
      <c r="E276" s="12" t="str">
        <f>IF(OR('Self-Assessment check list'!E184=$C$1,'Self-Assessment check list'!I184=$G$1, 'Self-Assessment check list'!$I$182=Answers!$G$1),"",$E$1)</f>
        <v>No</v>
      </c>
      <c r="F276" s="6"/>
      <c r="G276" s="6" t="str">
        <f>IF(OR('Self-Assessment check list'!E184=$C$1, 'Self-Assessment check list'!G184=$E$1),"",$G$1)</f>
        <v>N/A</v>
      </c>
    </row>
    <row r="277" spans="1:7">
      <c r="A277" s="42"/>
      <c r="B277" s="17"/>
      <c r="C277" s="6" t="str">
        <f>IF(OR('Self-Assessment check list'!G185=$E$1, 'Self-Assessment check list'!I185=$G$1), "", $C$1)</f>
        <v>Yes</v>
      </c>
      <c r="D277" s="6"/>
      <c r="E277" s="6" t="str">
        <f>IF(OR('Self-Assessment check list'!E185=$C$1,'Self-Assessment check list'!I185=$G$1),"",$E$1)</f>
        <v>No</v>
      </c>
      <c r="F277" s="6"/>
      <c r="G277" s="6" t="str">
        <f>IF(OR('Self-Assessment check list'!E185=$C$1, 'Self-Assessment check list'!G185=$E$1),"",$G$1)</f>
        <v>N/A</v>
      </c>
    </row>
    <row r="278" spans="1:7">
      <c r="A278" s="42" t="s">
        <v>688</v>
      </c>
      <c r="B278" s="17" t="s">
        <v>219</v>
      </c>
      <c r="C278" s="6" t="str">
        <f>IF(OR('Self-Assessment check list'!G186=$E$1, 'Self-Assessment check list'!I186=$G$1), "", $C$1)</f>
        <v>Yes</v>
      </c>
      <c r="D278" s="6"/>
      <c r="E278" s="6" t="str">
        <f>IF(OR('Self-Assessment check list'!E186=$C$1,'Self-Assessment check list'!I186=$G$1),"",$E$1)</f>
        <v>No</v>
      </c>
      <c r="F278" s="6"/>
      <c r="G278" s="6" t="str">
        <f>IF(OR('Self-Assessment check list'!E186=$C$1, 'Self-Assessment check list'!G186=$E$1),"",$G$1)</f>
        <v>N/A</v>
      </c>
    </row>
    <row r="279" spans="1:7">
      <c r="A279" s="42"/>
      <c r="B279" s="17" t="s">
        <v>221</v>
      </c>
      <c r="C279" s="6" t="str">
        <f>IF(OR('Self-Assessment check list'!G187=$E$1, 'Self-Assessment check list'!I187=$G$1), "", $C$1)</f>
        <v>Yes</v>
      </c>
      <c r="D279" s="6"/>
      <c r="E279" s="6" t="str">
        <f>IF(OR('Self-Assessment check list'!E187=$C$1,'Self-Assessment check list'!I187=$G$1),"",$E$1)</f>
        <v>No</v>
      </c>
      <c r="F279" s="6"/>
      <c r="G279" s="6" t="str">
        <f>IF(OR('Self-Assessment check list'!E187=$C$1, 'Self-Assessment check list'!G187=$E$1),"",$G$1)</f>
        <v>N/A</v>
      </c>
    </row>
    <row r="280" spans="1:7">
      <c r="A280"/>
      <c r="B280"/>
      <c r="C280" s="93" t="s">
        <v>884</v>
      </c>
      <c r="D280"/>
      <c r="E280" s="93" t="s">
        <v>884</v>
      </c>
      <c r="F280"/>
      <c r="G280" s="93" t="s">
        <v>884</v>
      </c>
    </row>
    <row r="281" spans="1:7">
      <c r="A281" s="42"/>
      <c r="B281" s="17" t="s">
        <v>222</v>
      </c>
      <c r="C281" s="12" t="str">
        <f>IF(OR('Self-Assessment check list'!G188=$E$1, 'Self-Assessment check list'!I188=$G$1, 'Self-Assessment check list'!$I$182=Answers!$G$1), "", $C$1)</f>
        <v>Yes</v>
      </c>
      <c r="D281" s="6"/>
      <c r="E281" s="12" t="str">
        <f>IF(OR('Self-Assessment check list'!E188=$C$1,'Self-Assessment check list'!I188=$G$1, 'Self-Assessment check list'!$I$182=Answers!$G$1),"",$E$1)</f>
        <v>No</v>
      </c>
      <c r="F281" s="6"/>
      <c r="G281" s="6" t="str">
        <f>IF(OR('Self-Assessment check list'!E188=$C$1, 'Self-Assessment check list'!G188=$E$1),"",$G$1)</f>
        <v>N/A</v>
      </c>
    </row>
    <row r="282" spans="1:7">
      <c r="A282" s="42"/>
      <c r="B282" s="17" t="s">
        <v>224</v>
      </c>
      <c r="C282" s="6" t="str">
        <f>IF(OR('Self-Assessment check list'!G189=$E$1, 'Self-Assessment check list'!I189=$G$1), "", $C$1)</f>
        <v>Yes</v>
      </c>
      <c r="D282" s="6"/>
      <c r="E282" s="6" t="str">
        <f>IF(OR('Self-Assessment check list'!E189=$C$1,'Self-Assessment check list'!I189=$G$1),"",$E$1)</f>
        <v>No</v>
      </c>
      <c r="F282" s="6"/>
      <c r="G282" s="6" t="str">
        <f>IF(OR('Self-Assessment check list'!E189=$C$1, 'Self-Assessment check list'!G189=$E$1),"",$G$1)</f>
        <v>N/A</v>
      </c>
    </row>
    <row r="283" spans="1:7">
      <c r="A283"/>
      <c r="B283"/>
      <c r="C283" s="93" t="s">
        <v>884</v>
      </c>
      <c r="D283"/>
      <c r="E283" s="93" t="s">
        <v>884</v>
      </c>
      <c r="F283"/>
      <c r="G283" s="93" t="s">
        <v>884</v>
      </c>
    </row>
    <row r="284" spans="1:7">
      <c r="A284" s="42"/>
      <c r="B284" s="17" t="s">
        <v>225</v>
      </c>
      <c r="C284" s="12" t="str">
        <f>IF(OR('Self-Assessment check list'!G190=$E$1, 'Self-Assessment check list'!I190=$G$1, 'Self-Assessment check list'!$I$182=Answers!$G$1), "", $C$1)</f>
        <v>Yes</v>
      </c>
      <c r="D284" s="6"/>
      <c r="E284" s="12" t="str">
        <f>IF(OR('Self-Assessment check list'!E190=$C$1,'Self-Assessment check list'!I190=$G$1, 'Self-Assessment check list'!$I$182=Answers!$G$1),"",$E$1)</f>
        <v>No</v>
      </c>
      <c r="F284" s="6"/>
      <c r="G284" s="12" t="str">
        <f>IF(OR('Self-Assessment check list'!E190=$C$1, 'Self-Assessment check list'!G190=$E$1, 'Self-Assessment check list'!$I$182=Answers!$G$1),"",$G$1)</f>
        <v>N/A</v>
      </c>
    </row>
    <row r="285" spans="1:7">
      <c r="A285"/>
      <c r="B285"/>
      <c r="C285" s="93" t="s">
        <v>884</v>
      </c>
      <c r="D285"/>
      <c r="E285" s="93" t="s">
        <v>884</v>
      </c>
      <c r="F285"/>
      <c r="G285" s="93" t="s">
        <v>884</v>
      </c>
    </row>
    <row r="286" spans="1:7">
      <c r="A286" s="42"/>
      <c r="B286" s="17" t="s">
        <v>226</v>
      </c>
      <c r="C286" s="12" t="str">
        <f>IF(OR('Self-Assessment check list'!G191=$E$1, 'Self-Assessment check list'!I191=$G$1, 'Self-Assessment check list'!$I$182=Answers!$G$1), "", $C$1)</f>
        <v>Yes</v>
      </c>
      <c r="D286" s="6"/>
      <c r="E286" s="12" t="str">
        <f>IF(OR('Self-Assessment check list'!E191=$C$1,'Self-Assessment check list'!I191=$G$1, 'Self-Assessment check list'!$I$182=Answers!$G$1),"",$E$1)</f>
        <v>No</v>
      </c>
      <c r="F286" s="6"/>
      <c r="G286" s="12" t="str">
        <f>IF(OR('Self-Assessment check list'!E191=$C$1, 'Self-Assessment check list'!G191=$E$1, 'Self-Assessment check list'!$I$182=Answers!$G$1),"",$G$1)</f>
        <v>N/A</v>
      </c>
    </row>
    <row r="287" spans="1:7">
      <c r="A287"/>
      <c r="B287"/>
      <c r="C287" s="93" t="s">
        <v>884</v>
      </c>
      <c r="D287"/>
      <c r="E287" s="93" t="s">
        <v>884</v>
      </c>
      <c r="F287"/>
      <c r="G287" s="93" t="s">
        <v>884</v>
      </c>
    </row>
    <row r="288" spans="1:7">
      <c r="A288" s="42"/>
      <c r="B288" s="17" t="s">
        <v>228</v>
      </c>
      <c r="C288" s="12" t="str">
        <f>IF(OR('Self-Assessment check list'!G192=$E$1, 'Self-Assessment check list'!I192=$G$1, 'Self-Assessment check list'!$I$182=Answers!$G$1), "", $C$1)</f>
        <v>Yes</v>
      </c>
      <c r="D288" s="6"/>
      <c r="E288" s="12" t="str">
        <f>IF(OR('Self-Assessment check list'!E192=$C$1,'Self-Assessment check list'!I192=$G$1, 'Self-Assessment check list'!$I$182=Answers!$G$1),"",$E$1)</f>
        <v>No</v>
      </c>
      <c r="F288" s="6"/>
      <c r="G288" s="12" t="str">
        <f>IF(OR('Self-Assessment check list'!E192=$C$1, 'Self-Assessment check list'!G192=$E$1, 'Self-Assessment check list'!$I$182=Answers!$G$1),"",$G$1)</f>
        <v>N/A</v>
      </c>
    </row>
    <row r="289" spans="1:7" ht="25.5">
      <c r="A289" s="42"/>
      <c r="B289" s="17" t="s">
        <v>229</v>
      </c>
      <c r="C289" s="6" t="str">
        <f>IF(OR('Self-Assessment check list'!G193=$E$1, 'Self-Assessment check list'!I193=$G$1), "", $C$1)</f>
        <v>Yes</v>
      </c>
      <c r="D289" s="6"/>
      <c r="E289" s="6" t="str">
        <f>IF(OR('Self-Assessment check list'!E193=$C$1,'Self-Assessment check list'!I193=$G$1),"",$E$1)</f>
        <v>No</v>
      </c>
      <c r="F289" s="6"/>
      <c r="G289" s="6" t="str">
        <f>IF(OR('Self-Assessment check list'!E193=$C$1, 'Self-Assessment check list'!G193=$E$1),"",$G$1)</f>
        <v>N/A</v>
      </c>
    </row>
    <row r="290" spans="1:7">
      <c r="A290" s="42"/>
      <c r="B290" s="17" t="s">
        <v>230</v>
      </c>
      <c r="C290" s="6" t="str">
        <f>IF(OR('Self-Assessment check list'!G194=$E$1, 'Self-Assessment check list'!I194=$G$1), "", $C$1)</f>
        <v>Yes</v>
      </c>
      <c r="D290" s="6"/>
      <c r="E290" s="6" t="str">
        <f>IF(OR('Self-Assessment check list'!E194=$C$1,'Self-Assessment check list'!I194=$G$1),"",$E$1)</f>
        <v>No</v>
      </c>
      <c r="F290" s="6"/>
      <c r="G290" s="6" t="str">
        <f>IF(OR('Self-Assessment check list'!E194=$C$1, 'Self-Assessment check list'!G194=$E$1),"",$G$1)</f>
        <v>N/A</v>
      </c>
    </row>
    <row r="291" spans="1:7">
      <c r="A291" s="42"/>
      <c r="B291" s="17" t="s">
        <v>231</v>
      </c>
      <c r="C291" s="6" t="str">
        <f>IF(OR('Self-Assessment check list'!G195=$E$1, 'Self-Assessment check list'!I195=$G$1), "", $C$1)</f>
        <v>Yes</v>
      </c>
      <c r="D291" s="6"/>
      <c r="E291" s="6" t="str">
        <f>IF(OR('Self-Assessment check list'!E195=$C$1,'Self-Assessment check list'!I195=$G$1),"",$E$1)</f>
        <v>No</v>
      </c>
      <c r="F291" s="6"/>
      <c r="G291" s="6" t="str">
        <f>IF(OR('Self-Assessment check list'!E195=$C$1, 'Self-Assessment check list'!G195=$E$1),"",$G$1)</f>
        <v>N/A</v>
      </c>
    </row>
    <row r="292" spans="1:7">
      <c r="A292" s="42"/>
      <c r="B292" s="17" t="s">
        <v>3</v>
      </c>
      <c r="C292" s="6" t="str">
        <f>IF(OR('Self-Assessment check list'!G196=$E$1, 'Self-Assessment check list'!I196=$G$1), "", $C$1)</f>
        <v>Yes</v>
      </c>
      <c r="D292" s="6"/>
      <c r="E292" s="6" t="str">
        <f>IF(OR('Self-Assessment check list'!E196=$C$1,'Self-Assessment check list'!I196=$G$1),"",$E$1)</f>
        <v>No</v>
      </c>
      <c r="F292" s="6"/>
      <c r="G292" s="6" t="str">
        <f>IF(OR('Self-Assessment check list'!E196=$C$1, 'Self-Assessment check list'!G196=$E$1),"",$G$1)</f>
        <v>N/A</v>
      </c>
    </row>
    <row r="293" spans="1:7">
      <c r="A293" s="42"/>
      <c r="B293" s="17"/>
      <c r="C293" s="6" t="str">
        <f>IF(OR('Self-Assessment check list'!G197=$E$1, 'Self-Assessment check list'!I197=$G$1), "", $C$1)</f>
        <v>Yes</v>
      </c>
      <c r="D293" s="6"/>
      <c r="E293" s="6" t="str">
        <f>IF(OR('Self-Assessment check list'!E197=$C$1,'Self-Assessment check list'!I197=$G$1),"",$E$1)</f>
        <v>No</v>
      </c>
      <c r="F293" s="6"/>
      <c r="G293" s="6" t="str">
        <f>IF(OR('Self-Assessment check list'!E197=$C$1, 'Self-Assessment check list'!G197=$E$1),"",$G$1)</f>
        <v>N/A</v>
      </c>
    </row>
    <row r="294" spans="1:7">
      <c r="A294" s="42" t="s">
        <v>689</v>
      </c>
      <c r="B294" s="17" t="s">
        <v>232</v>
      </c>
      <c r="C294" s="6" t="str">
        <f>IF(OR('Self-Assessment check list'!G198=$E$1, 'Self-Assessment check list'!I198=$G$1), "", $C$1)</f>
        <v>Yes</v>
      </c>
      <c r="D294" s="6"/>
      <c r="E294" s="6" t="str">
        <f>IF(OR('Self-Assessment check list'!E198=$C$1,'Self-Assessment check list'!I198=$G$1),"",$E$1)</f>
        <v>No</v>
      </c>
      <c r="F294" s="6"/>
      <c r="G294" s="6" t="str">
        <f>IF(OR('Self-Assessment check list'!E198=$C$1, 'Self-Assessment check list'!G198=$E$1),"",$G$1)</f>
        <v>N/A</v>
      </c>
    </row>
    <row r="295" spans="1:7">
      <c r="A295" s="42"/>
      <c r="B295" s="17" t="s">
        <v>234</v>
      </c>
      <c r="C295" s="6" t="str">
        <f>IF(OR('Self-Assessment check list'!G199=$E$1, 'Self-Assessment check list'!I199=$G$1), "", $C$1)</f>
        <v>Yes</v>
      </c>
      <c r="D295" s="6"/>
      <c r="E295" s="6" t="str">
        <f>IF(OR('Self-Assessment check list'!E199=$C$1,'Self-Assessment check list'!I199=$G$1),"",$E$1)</f>
        <v>No</v>
      </c>
      <c r="F295" s="6"/>
      <c r="G295" s="6" t="str">
        <f>IF(OR('Self-Assessment check list'!E199=$C$1, 'Self-Assessment check list'!G199=$E$1),"",$G$1)</f>
        <v>N/A</v>
      </c>
    </row>
    <row r="296" spans="1:7">
      <c r="A296"/>
      <c r="B296"/>
      <c r="C296" s="93" t="s">
        <v>884</v>
      </c>
      <c r="D296"/>
      <c r="E296" s="93" t="s">
        <v>884</v>
      </c>
      <c r="F296"/>
      <c r="G296" s="93" t="s">
        <v>884</v>
      </c>
    </row>
    <row r="297" spans="1:7" ht="25.5">
      <c r="A297" s="42"/>
      <c r="B297" s="17" t="s">
        <v>235</v>
      </c>
      <c r="C297" s="12" t="str">
        <f>IF(OR('Self-Assessment check list'!G200=$E$1, 'Self-Assessment check list'!I200=$G$1, 'Self-Assessment check list'!$I$182=Answers!$G$1), "", $C$1)</f>
        <v>Yes</v>
      </c>
      <c r="D297" s="6"/>
      <c r="E297" s="12" t="str">
        <f>IF(OR('Self-Assessment check list'!E200=$C$1,'Self-Assessment check list'!I200=$G$1, 'Self-Assessment check list'!$I$182=Answers!$G$1),"",$E$1)</f>
        <v>No</v>
      </c>
      <c r="F297" s="6"/>
      <c r="G297" s="12" t="str">
        <f>IF(OR('Self-Assessment check list'!E200=$C$1, 'Self-Assessment check list'!G200=$E$1, 'Self-Assessment check list'!$I$182=Answers!$G$1),"",$G$1)</f>
        <v>N/A</v>
      </c>
    </row>
    <row r="298" spans="1:7">
      <c r="A298"/>
      <c r="B298"/>
      <c r="C298" s="93" t="s">
        <v>884</v>
      </c>
      <c r="D298"/>
      <c r="E298" s="93" t="s">
        <v>884</v>
      </c>
      <c r="F298"/>
      <c r="G298" s="93" t="s">
        <v>884</v>
      </c>
    </row>
    <row r="299" spans="1:7">
      <c r="A299" s="42"/>
      <c r="B299" s="17" t="s">
        <v>237</v>
      </c>
      <c r="C299" s="12" t="str">
        <f>IF(OR('Self-Assessment check list'!G201=$E$1, 'Self-Assessment check list'!I201=$G$1, 'Self-Assessment check list'!$I$182=Answers!$G$1), "", $C$1)</f>
        <v>Yes</v>
      </c>
      <c r="D299" s="6"/>
      <c r="E299" s="12" t="str">
        <f>IF(OR('Self-Assessment check list'!E201=$C$1,'Self-Assessment check list'!I201=$G$1, 'Self-Assessment check list'!$I$182=Answers!$G$1),"",$E$1)</f>
        <v>No</v>
      </c>
      <c r="F299" s="6"/>
      <c r="G299" s="12" t="str">
        <f>IF(OR('Self-Assessment check list'!E201=$C$1, 'Self-Assessment check list'!G201=$E$1, 'Self-Assessment check list'!$I$182=Answers!$G$1),"",$G$1)</f>
        <v>N/A</v>
      </c>
    </row>
    <row r="300" spans="1:7" ht="25.5">
      <c r="A300" s="42"/>
      <c r="B300" s="17" t="s">
        <v>238</v>
      </c>
      <c r="C300" s="6" t="str">
        <f>IF(OR('Self-Assessment check list'!G202=$E$1, 'Self-Assessment check list'!I202=$G$1), "", $C$1)</f>
        <v>Yes</v>
      </c>
      <c r="D300" s="6"/>
      <c r="E300" s="6" t="str">
        <f>IF(OR('Self-Assessment check list'!E202=$C$1,'Self-Assessment check list'!I202=$G$1),"",$E$1)</f>
        <v>No</v>
      </c>
      <c r="F300" s="6"/>
      <c r="G300" s="6" t="str">
        <f>IF(OR('Self-Assessment check list'!E202=$C$1, 'Self-Assessment check list'!G202=$E$1),"",$G$1)</f>
        <v>N/A</v>
      </c>
    </row>
    <row r="301" spans="1:7">
      <c r="A301" s="42"/>
      <c r="B301" s="17" t="s">
        <v>230</v>
      </c>
      <c r="C301" s="6" t="str">
        <f>IF(OR('Self-Assessment check list'!G203=$E$1, 'Self-Assessment check list'!I203=$G$1), "", $C$1)</f>
        <v>Yes</v>
      </c>
      <c r="D301" s="6"/>
      <c r="E301" s="6" t="str">
        <f>IF(OR('Self-Assessment check list'!E203=$C$1,'Self-Assessment check list'!I203=$G$1),"",$E$1)</f>
        <v>No</v>
      </c>
      <c r="F301" s="6"/>
      <c r="G301" s="6" t="str">
        <f>IF(OR('Self-Assessment check list'!E203=$C$1, 'Self-Assessment check list'!G203=$E$1),"",$G$1)</f>
        <v>N/A</v>
      </c>
    </row>
    <row r="302" spans="1:7">
      <c r="A302" s="42"/>
      <c r="B302" s="17" t="s">
        <v>239</v>
      </c>
      <c r="C302" s="6" t="str">
        <f>IF(OR('Self-Assessment check list'!G204=$E$1, 'Self-Assessment check list'!I204=$G$1), "", $C$1)</f>
        <v>Yes</v>
      </c>
      <c r="D302" s="6"/>
      <c r="E302" s="6" t="str">
        <f>IF(OR('Self-Assessment check list'!E204=$C$1,'Self-Assessment check list'!I204=$G$1),"",$E$1)</f>
        <v>No</v>
      </c>
      <c r="F302" s="6"/>
      <c r="G302" s="6" t="str">
        <f>IF(OR('Self-Assessment check list'!E204=$C$1, 'Self-Assessment check list'!G204=$E$1),"",$G$1)</f>
        <v>N/A</v>
      </c>
    </row>
    <row r="303" spans="1:7" ht="25.5">
      <c r="A303" s="42"/>
      <c r="B303" s="17" t="s">
        <v>240</v>
      </c>
      <c r="C303" s="6" t="str">
        <f>IF(OR('Self-Assessment check list'!G205=$E$1, 'Self-Assessment check list'!I205=$G$1), "", $C$1)</f>
        <v>Yes</v>
      </c>
      <c r="D303" s="6"/>
      <c r="E303" s="6" t="str">
        <f>IF(OR('Self-Assessment check list'!E205=$C$1,'Self-Assessment check list'!I205=$G$1),"",$E$1)</f>
        <v>No</v>
      </c>
      <c r="F303" s="6"/>
      <c r="G303" s="6" t="str">
        <f>IF(OR('Self-Assessment check list'!E205=$C$1, 'Self-Assessment check list'!G205=$E$1),"",$G$1)</f>
        <v>N/A</v>
      </c>
    </row>
    <row r="304" spans="1:7">
      <c r="A304" s="83"/>
      <c r="B304" s="84" t="s">
        <v>3</v>
      </c>
      <c r="C304" s="86" t="str">
        <f>IF(OR('Self-Assessment check list'!G206=$E$1, 'Self-Assessment check list'!I206=$G$1), "", $C$1)</f>
        <v>Yes</v>
      </c>
      <c r="D304" s="86"/>
      <c r="E304" s="86" t="str">
        <f>IF(OR('Self-Assessment check list'!E206=$C$1,'Self-Assessment check list'!I206=$G$1),"",$E$1)</f>
        <v>No</v>
      </c>
      <c r="F304" s="86"/>
      <c r="G304" s="86" t="str">
        <f>IF(OR('Self-Assessment check list'!E206=$C$1, 'Self-Assessment check list'!G206=$E$1),"",$G$1)</f>
        <v>N/A</v>
      </c>
    </row>
    <row r="305" spans="1:7">
      <c r="A305" s="42"/>
      <c r="B305" s="17"/>
      <c r="C305" s="6" t="str">
        <f>IF(OR('Self-Assessment check list'!G207=$E$1, 'Self-Assessment check list'!I207=$G$1), "", $C$1)</f>
        <v>Yes</v>
      </c>
      <c r="D305" s="6"/>
      <c r="E305" s="6" t="str">
        <f>IF(OR('Self-Assessment check list'!E207=$C$1,'Self-Assessment check list'!I207=$G$1),"",$E$1)</f>
        <v>No</v>
      </c>
      <c r="F305" s="6"/>
      <c r="G305" s="6" t="str">
        <f>IF(OR('Self-Assessment check list'!E207=$C$1, 'Self-Assessment check list'!G207=$E$1),"",$G$1)</f>
        <v>N/A</v>
      </c>
    </row>
    <row r="306" spans="1:7">
      <c r="A306"/>
      <c r="B306"/>
      <c r="C306" s="93" t="s">
        <v>884</v>
      </c>
      <c r="D306"/>
      <c r="E306" s="93" t="s">
        <v>884</v>
      </c>
      <c r="F306"/>
      <c r="G306" s="93" t="s">
        <v>884</v>
      </c>
    </row>
    <row r="307" spans="1:7" ht="38.25">
      <c r="A307" s="42" t="s">
        <v>690</v>
      </c>
      <c r="B307" s="17" t="s">
        <v>242</v>
      </c>
      <c r="C307" s="12" t="str">
        <f>IF(OR('Self-Assessment check list'!G208=$E$1, 'Self-Assessment check list'!I208=$G$1, 'Self-Assessment check list'!$I$182=Answers!$G$1), "", $C$1)</f>
        <v>Yes</v>
      </c>
      <c r="D307" s="6"/>
      <c r="E307" s="12" t="str">
        <f>IF(OR('Self-Assessment check list'!E208=$C$1,'Self-Assessment check list'!I208=$G$1, 'Self-Assessment check list'!$I$182=Answers!$G$1),"",$E$1)</f>
        <v>No</v>
      </c>
      <c r="F307" s="6"/>
      <c r="G307" s="6" t="str">
        <f>IF(OR('Self-Assessment check list'!E208=$C$1, 'Self-Assessment check list'!G208=$E$1),"",$G$1)</f>
        <v>N/A</v>
      </c>
    </row>
    <row r="308" spans="1:7">
      <c r="A308" s="42"/>
      <c r="B308" s="17"/>
      <c r="C308" s="6" t="str">
        <f>IF(OR('Self-Assessment check list'!G209=$E$1, 'Self-Assessment check list'!I209=$G$1), "", $C$1)</f>
        <v>Yes</v>
      </c>
      <c r="D308" s="6"/>
      <c r="E308" s="6" t="str">
        <f>IF(OR('Self-Assessment check list'!E209=$C$1,'Self-Assessment check list'!I209=$G$1),"",$E$1)</f>
        <v>No</v>
      </c>
      <c r="F308" s="6"/>
      <c r="G308" s="6" t="str">
        <f>IF(OR('Self-Assessment check list'!E209=$C$1, 'Self-Assessment check list'!G209=$E$1),"",$G$1)</f>
        <v>N/A</v>
      </c>
    </row>
    <row r="309" spans="1:7" ht="76.5">
      <c r="A309" s="83"/>
      <c r="B309" s="84" t="s">
        <v>244</v>
      </c>
      <c r="C309" s="86" t="str">
        <f>IF(OR('Self-Assessment check list'!G210=$E$1, 'Self-Assessment check list'!I210=$G$1), "", $C$1)</f>
        <v>Yes</v>
      </c>
      <c r="D309" s="86"/>
      <c r="E309" s="86" t="str">
        <f>IF(OR('Self-Assessment check list'!E210=$C$1,'Self-Assessment check list'!I210=$G$1),"",$E$1)</f>
        <v>No</v>
      </c>
      <c r="F309" s="86"/>
      <c r="G309" s="86" t="str">
        <f>IF(OR('Self-Assessment check list'!E210=$C$1, 'Self-Assessment check list'!G210=$E$1),"",$G$1)</f>
        <v>N/A</v>
      </c>
    </row>
    <row r="310" spans="1:7">
      <c r="A310" s="42"/>
      <c r="B310" s="17"/>
      <c r="C310" s="6" t="str">
        <f>IF(OR('Self-Assessment check list'!G211=$E$1, 'Self-Assessment check list'!I211=$G$1), "", $C$1)</f>
        <v>Yes</v>
      </c>
      <c r="D310" s="6"/>
      <c r="E310" s="6" t="str">
        <f>IF(OR('Self-Assessment check list'!E211=$C$1,'Self-Assessment check list'!I211=$G$1),"",$E$1)</f>
        <v>No</v>
      </c>
      <c r="F310" s="6"/>
      <c r="G310" s="6" t="str">
        <f>IF(OR('Self-Assessment check list'!E211=$C$1, 'Self-Assessment check list'!G211=$E$1),"",$G$1)</f>
        <v>N/A</v>
      </c>
    </row>
    <row r="311" spans="1:7">
      <c r="A311"/>
      <c r="B311"/>
      <c r="C311" s="93" t="s">
        <v>884</v>
      </c>
      <c r="D311"/>
      <c r="E311" s="93" t="s">
        <v>884</v>
      </c>
      <c r="F311"/>
      <c r="G311" s="93" t="s">
        <v>884</v>
      </c>
    </row>
    <row r="312" spans="1:7" ht="25.5">
      <c r="A312" s="42" t="s">
        <v>691</v>
      </c>
      <c r="B312" s="17" t="s">
        <v>246</v>
      </c>
      <c r="C312" s="12" t="str">
        <f>IF(OR('Self-Assessment check list'!G212=$E$1, 'Self-Assessment check list'!I212=$G$1, 'Self-Assessment check list'!$I$182=Answers!$G$1), "", $C$1)</f>
        <v>Yes</v>
      </c>
      <c r="D312" s="6"/>
      <c r="E312" s="12" t="str">
        <f>IF(OR('Self-Assessment check list'!E212=$C$1,'Self-Assessment check list'!I212=$G$1, 'Self-Assessment check list'!$I$182=Answers!$G$1),"",$E$1)</f>
        <v>No</v>
      </c>
      <c r="F312" s="6"/>
      <c r="G312" s="12" t="str">
        <f>IF(OR('Self-Assessment check list'!E212=$C$1, 'Self-Assessment check list'!G212=$E$1, 'Self-Assessment check list'!$I$182=Answers!$G$1),"",$G$1)</f>
        <v>N/A</v>
      </c>
    </row>
    <row r="313" spans="1:7">
      <c r="A313" s="42"/>
      <c r="B313" s="17"/>
      <c r="C313" s="6" t="str">
        <f>IF(OR('Self-Assessment check list'!G213=$E$1, 'Self-Assessment check list'!I213=$G$1), "", $C$1)</f>
        <v>Yes</v>
      </c>
      <c r="D313" s="6"/>
      <c r="E313" s="6" t="str">
        <f>IF(OR('Self-Assessment check list'!E213=$C$1,'Self-Assessment check list'!I213=$G$1),"",$E$1)</f>
        <v>No</v>
      </c>
      <c r="F313" s="6"/>
      <c r="G313" s="6" t="str">
        <f>IF(OR('Self-Assessment check list'!E213=$C$1, 'Self-Assessment check list'!G213=$E$1),"",$G$1)</f>
        <v>N/A</v>
      </c>
    </row>
    <row r="314" spans="1:7">
      <c r="A314"/>
      <c r="B314"/>
      <c r="C314" s="93" t="s">
        <v>884</v>
      </c>
      <c r="D314"/>
      <c r="E314" s="93" t="s">
        <v>884</v>
      </c>
      <c r="F314"/>
      <c r="G314" s="93" t="s">
        <v>884</v>
      </c>
    </row>
    <row r="315" spans="1:7" ht="25.5">
      <c r="A315" s="83" t="s">
        <v>692</v>
      </c>
      <c r="B315" s="84" t="s">
        <v>248</v>
      </c>
      <c r="C315" s="85" t="str">
        <f>IF(OR('Self-Assessment check list'!G214=$E$1, 'Self-Assessment check list'!I214=$G$1, 'Self-Assessment check list'!$I$182=Answers!$G$1), "", $C$1)</f>
        <v>Yes</v>
      </c>
      <c r="D315" s="86"/>
      <c r="E315" s="85" t="str">
        <f>IF(OR('Self-Assessment check list'!E214=$C$1,'Self-Assessment check list'!I214=$G$1, 'Self-Assessment check list'!$I$182=Answers!$G$1),"",$E$1)</f>
        <v>No</v>
      </c>
      <c r="F315" s="86"/>
      <c r="G315" s="86" t="str">
        <f>IF(OR('Self-Assessment check list'!E214=$C$1, 'Self-Assessment check list'!G214=$E$1),"",$G$1)</f>
        <v>N/A</v>
      </c>
    </row>
    <row r="316" spans="1:7" ht="25.5">
      <c r="A316" s="42"/>
      <c r="B316" s="17" t="s">
        <v>249</v>
      </c>
      <c r="C316" s="6" t="str">
        <f>IF(OR('Self-Assessment check list'!G215=$E$1, 'Self-Assessment check list'!I215=$G$1), "", $C$1)</f>
        <v>Yes</v>
      </c>
      <c r="D316" s="6"/>
      <c r="E316" s="6" t="str">
        <f>IF(OR('Self-Assessment check list'!E215=$C$1,'Self-Assessment check list'!I215=$G$1),"",$E$1)</f>
        <v>No</v>
      </c>
      <c r="F316" s="6"/>
      <c r="G316" s="6" t="str">
        <f>IF(OR('Self-Assessment check list'!E215=$C$1, 'Self-Assessment check list'!G215=$E$1),"",$G$1)</f>
        <v>N/A</v>
      </c>
    </row>
    <row r="317" spans="1:7">
      <c r="A317" s="42"/>
      <c r="B317" s="44"/>
      <c r="C317" s="6" t="str">
        <f>IF(OR('Self-Assessment check list'!G216=$E$1, 'Self-Assessment check list'!I216=$G$1), "", $C$1)</f>
        <v>Yes</v>
      </c>
      <c r="D317" s="6"/>
      <c r="E317" s="6" t="str">
        <f>IF(OR('Self-Assessment check list'!E216=$C$1,'Self-Assessment check list'!I216=$G$1),"",$E$1)</f>
        <v>No</v>
      </c>
      <c r="F317" s="6"/>
      <c r="G317" s="6" t="str">
        <f>IF(OR('Self-Assessment check list'!E216=$C$1, 'Self-Assessment check list'!G216=$E$1),"",$G$1)</f>
        <v>N/A</v>
      </c>
    </row>
    <row r="318" spans="1:7">
      <c r="A318"/>
      <c r="B318"/>
      <c r="C318" s="14" t="str">
        <f>IF(OR('Self-Assessment check list'!G217=$E$1, 'Self-Assessment check list'!I217=$G$1), "", $C$1)</f>
        <v>Yes</v>
      </c>
      <c r="D318" s="14"/>
      <c r="E318" s="14" t="str">
        <f>IF(OR('Self-Assessment check list'!E217=$C$1,'Self-Assessment check list'!I217=$G$1),"",$E$1)</f>
        <v>No</v>
      </c>
      <c r="F318" s="14"/>
      <c r="G318" s="14" t="str">
        <f>IF(OR('Self-Assessment check list'!E217=$C$1, 'Self-Assessment check list'!G217=$E$1),"",$G$1)</f>
        <v>N/A</v>
      </c>
    </row>
    <row r="319" spans="1:7">
      <c r="A319" s="42"/>
      <c r="B319" s="44"/>
      <c r="C319" s="6" t="str">
        <f>IF(OR('Self-Assessment check list'!G218=$E$1, 'Self-Assessment check list'!I218=$G$1), "", $C$1)</f>
        <v>Yes</v>
      </c>
      <c r="D319" s="6"/>
      <c r="E319" s="6" t="str">
        <f>IF(OR('Self-Assessment check list'!E218=$C$1,'Self-Assessment check list'!I218=$G$1),"",$E$1)</f>
        <v>No</v>
      </c>
      <c r="F319" s="6"/>
      <c r="G319" s="6" t="str">
        <f>IF(OR('Self-Assessment check list'!E218=$C$1, 'Self-Assessment check list'!G218=$E$1),"",$G$1)</f>
        <v>N/A</v>
      </c>
    </row>
    <row r="320" spans="1:7">
      <c r="A320"/>
      <c r="B320"/>
      <c r="C320" s="93" t="s">
        <v>884</v>
      </c>
      <c r="D320"/>
      <c r="E320" s="93" t="s">
        <v>884</v>
      </c>
      <c r="F320"/>
      <c r="G320" s="93" t="s">
        <v>884</v>
      </c>
    </row>
    <row r="321" spans="1:7" ht="25.5">
      <c r="A321" s="42" t="s">
        <v>693</v>
      </c>
      <c r="B321" s="44" t="s">
        <v>251</v>
      </c>
      <c r="C321" s="12" t="str">
        <f>IF(OR('Self-Assessment check list'!G219=$E$1, 'Self-Assessment check list'!I219=$G$1), "", $C$1)</f>
        <v>Yes</v>
      </c>
      <c r="D321" s="6"/>
      <c r="E321" s="12" t="str">
        <f>IF(OR('Self-Assessment check list'!E219=$C$1,'Self-Assessment check list'!I219=$G$1),"",$E$1)</f>
        <v>No</v>
      </c>
      <c r="F321" s="6"/>
      <c r="G321" s="6" t="str">
        <f>IF(OR('Self-Assessment check list'!E219=$C$1, 'Self-Assessment check list'!G219=$E$1),"",$G$1)</f>
        <v>N/A</v>
      </c>
    </row>
    <row r="322" spans="1:7">
      <c r="A322" s="42"/>
      <c r="B322" s="44"/>
      <c r="C322" s="6" t="str">
        <f>IF(OR('Self-Assessment check list'!G220=$E$1, 'Self-Assessment check list'!I220=$G$1), "", $C$1)</f>
        <v>Yes</v>
      </c>
      <c r="D322" s="6"/>
      <c r="E322" s="6" t="str">
        <f>IF(OR('Self-Assessment check list'!E220=$C$1,'Self-Assessment check list'!I220=$G$1),"",$E$1)</f>
        <v>No</v>
      </c>
      <c r="F322" s="6"/>
      <c r="G322" s="6" t="str">
        <f>IF(OR('Self-Assessment check list'!E220=$C$1, 'Self-Assessment check list'!G220=$E$1),"",$G$1)</f>
        <v>N/A</v>
      </c>
    </row>
    <row r="323" spans="1:7">
      <c r="A323"/>
      <c r="B323"/>
      <c r="C323" s="93" t="s">
        <v>884</v>
      </c>
      <c r="D323"/>
      <c r="E323" s="93" t="s">
        <v>884</v>
      </c>
      <c r="F323"/>
      <c r="G323" s="93" t="s">
        <v>884</v>
      </c>
    </row>
    <row r="324" spans="1:7" ht="25.5">
      <c r="A324" s="42" t="s">
        <v>694</v>
      </c>
      <c r="B324" s="44" t="s">
        <v>253</v>
      </c>
      <c r="C324" s="12" t="str">
        <f>IF(OR('Self-Assessment check list'!G221=$E$1, 'Self-Assessment check list'!I221=$G$1), "", $C$1)</f>
        <v>Yes</v>
      </c>
      <c r="D324" s="6"/>
      <c r="E324" s="12" t="str">
        <f>IF(OR('Self-Assessment check list'!E221=$C$1,'Self-Assessment check list'!I221=$G$1),"",$E$1)</f>
        <v>No</v>
      </c>
      <c r="F324" s="6"/>
      <c r="G324" s="6" t="str">
        <f>IF(OR('Self-Assessment check list'!E221=$C$1, 'Self-Assessment check list'!G221=$E$1),"",$G$1)</f>
        <v>N/A</v>
      </c>
    </row>
    <row r="325" spans="1:7">
      <c r="A325" s="42"/>
      <c r="B325" s="44"/>
      <c r="C325" s="6" t="str">
        <f>IF(OR('Self-Assessment check list'!G222=$E$1, 'Self-Assessment check list'!I222=$G$1), "", $C$1)</f>
        <v>Yes</v>
      </c>
      <c r="D325" s="6"/>
      <c r="E325" s="6" t="str">
        <f>IF(OR('Self-Assessment check list'!E222=$C$1,'Self-Assessment check list'!I222=$G$1),"",$E$1)</f>
        <v>No</v>
      </c>
      <c r="F325" s="6"/>
      <c r="G325" s="6" t="str">
        <f>IF(OR('Self-Assessment check list'!E222=$C$1, 'Self-Assessment check list'!G222=$E$1),"",$G$1)</f>
        <v>N/A</v>
      </c>
    </row>
    <row r="326" spans="1:7">
      <c r="A326" s="53"/>
      <c r="B326" s="17"/>
      <c r="C326" s="6" t="str">
        <f>IF(OR('Self-Assessment check list'!G223=$E$1, 'Self-Assessment check list'!I223=$G$1), "", $C$1)</f>
        <v>Yes</v>
      </c>
      <c r="D326" s="6"/>
      <c r="E326" s="6" t="str">
        <f>IF(OR('Self-Assessment check list'!E223=$C$1,'Self-Assessment check list'!I223=$G$1),"",$E$1)</f>
        <v>No</v>
      </c>
      <c r="F326" s="6"/>
      <c r="G326" s="6" t="str">
        <f>IF(OR('Self-Assessment check list'!E223=$C$1, 'Self-Assessment check list'!G223=$E$1),"",$G$1)</f>
        <v>N/A</v>
      </c>
    </row>
    <row r="327" spans="1:7">
      <c r="A327" s="53"/>
      <c r="B327" s="17"/>
      <c r="C327" s="6" t="str">
        <f>IF(OR('Self-Assessment check list'!G224=$E$1, 'Self-Assessment check list'!I224=$G$1), "", $C$1)</f>
        <v>Yes</v>
      </c>
      <c r="D327" s="6"/>
      <c r="E327" s="6" t="str">
        <f>IF(OR('Self-Assessment check list'!E224=$C$1,'Self-Assessment check list'!I224=$G$1),"",$E$1)</f>
        <v>No</v>
      </c>
      <c r="F327" s="6"/>
      <c r="G327" s="6" t="str">
        <f>IF(OR('Self-Assessment check list'!E224=$C$1, 'Self-Assessment check list'!G224=$E$1),"",$G$1)</f>
        <v>N/A</v>
      </c>
    </row>
    <row r="328" spans="1:7">
      <c r="A328"/>
      <c r="B328"/>
      <c r="C328" s="93" t="s">
        <v>884</v>
      </c>
      <c r="D328"/>
      <c r="E328" s="93" t="s">
        <v>884</v>
      </c>
      <c r="F328"/>
      <c r="G328" s="93" t="s">
        <v>884</v>
      </c>
    </row>
    <row r="329" spans="1:7" ht="51">
      <c r="A329" s="88" t="s">
        <v>695</v>
      </c>
      <c r="B329" s="90" t="s">
        <v>255</v>
      </c>
      <c r="C329" s="92" t="str">
        <f>IF(OR('Self-Assessment check list'!G225=$E$1, 'Self-Assessment check list'!I225=$G$1), "", $C$1)</f>
        <v>Yes</v>
      </c>
      <c r="D329" s="89"/>
      <c r="E329" s="89" t="str">
        <f>IF(OR('Self-Assessment check list'!E225=$C$1,'Self-Assessment check list'!I225=$G$1),"",$E$1)</f>
        <v>No</v>
      </c>
      <c r="F329" s="89"/>
      <c r="G329" s="92" t="str">
        <f>IF(OR('Self-Assessment check list'!E225=$C$1, 'Self-Assessment check list'!G225=$E$1),"",$G$1)</f>
        <v>N/A</v>
      </c>
    </row>
    <row r="330" spans="1:7">
      <c r="A330" s="42"/>
      <c r="B330" s="17"/>
      <c r="C330" s="6" t="str">
        <f>IF(OR('Self-Assessment check list'!G226=$E$1, 'Self-Assessment check list'!I226=$G$1), "", $C$1)</f>
        <v>Yes</v>
      </c>
      <c r="D330" s="6"/>
      <c r="E330" s="6" t="str">
        <f>IF(OR('Self-Assessment check list'!E226=$C$1,'Self-Assessment check list'!I226=$G$1),"",$E$1)</f>
        <v>No</v>
      </c>
      <c r="F330" s="6"/>
      <c r="G330" s="6" t="str">
        <f>IF(OR('Self-Assessment check list'!E226=$C$1, 'Self-Assessment check list'!G226=$E$1),"",$G$1)</f>
        <v>N/A</v>
      </c>
    </row>
    <row r="331" spans="1:7" ht="25.5">
      <c r="A331" s="42" t="s">
        <v>696</v>
      </c>
      <c r="B331" s="17" t="s">
        <v>256</v>
      </c>
      <c r="C331" s="6" t="str">
        <f>IF(OR('Self-Assessment check list'!G227=$E$1, 'Self-Assessment check list'!I227=$G$1), "", $C$1)</f>
        <v>Yes</v>
      </c>
      <c r="D331" s="6"/>
      <c r="E331" s="6" t="str">
        <f>IF(OR('Self-Assessment check list'!E227=$C$1,'Self-Assessment check list'!I227=$G$1),"",$E$1)</f>
        <v>No</v>
      </c>
      <c r="F331" s="6"/>
      <c r="G331" s="6" t="str">
        <f>IF(OR('Self-Assessment check list'!E227=$C$1, 'Self-Assessment check list'!G227=$E$1),"",$G$1)</f>
        <v>N/A</v>
      </c>
    </row>
    <row r="332" spans="1:7">
      <c r="A332"/>
      <c r="B332"/>
      <c r="C332" s="93" t="s">
        <v>884</v>
      </c>
      <c r="D332"/>
      <c r="E332" s="93" t="s">
        <v>884</v>
      </c>
      <c r="F332"/>
      <c r="G332" s="93" t="s">
        <v>884</v>
      </c>
    </row>
    <row r="333" spans="1:7">
      <c r="A333" s="42"/>
      <c r="B333" s="17" t="s">
        <v>258</v>
      </c>
      <c r="C333" s="12" t="str">
        <f>IF(OR('Self-Assessment check list'!G228=$E$1, 'Self-Assessment check list'!I228=$G$1, 'Self-Assessment check list'!$I$225=Answers!$G$1), "", $C$1)</f>
        <v>Yes</v>
      </c>
      <c r="D333" s="6"/>
      <c r="E333" s="12" t="str">
        <f>IF(OR('Self-Assessment check list'!E228=$C$1,'Self-Assessment check list'!I228=$G$1, 'Self-Assessment check list'!$I$225=Answers!$G$1),"",$E$1)</f>
        <v>No</v>
      </c>
      <c r="F333" s="6"/>
      <c r="G333" s="6" t="str">
        <f>IF(OR('Self-Assessment check list'!E228=$C$1, 'Self-Assessment check list'!G228=$E$1),"",$G$1)</f>
        <v>N/A</v>
      </c>
    </row>
    <row r="334" spans="1:7">
      <c r="A334"/>
      <c r="B334"/>
      <c r="C334" s="93" t="s">
        <v>884</v>
      </c>
      <c r="D334"/>
      <c r="E334" s="93" t="s">
        <v>884</v>
      </c>
      <c r="F334"/>
      <c r="G334" s="93" t="s">
        <v>884</v>
      </c>
    </row>
    <row r="335" spans="1:7">
      <c r="A335" s="42"/>
      <c r="B335" s="17" t="s">
        <v>259</v>
      </c>
      <c r="C335" s="12" t="str">
        <f>IF(OR('Self-Assessment check list'!G229=$E$1, 'Self-Assessment check list'!I229=$G$1, 'Self-Assessment check list'!$I$225=Answers!$G$1), "", $C$1)</f>
        <v>Yes</v>
      </c>
      <c r="D335" s="6"/>
      <c r="E335" s="12" t="str">
        <f>IF(OR('Self-Assessment check list'!E229=$C$1,'Self-Assessment check list'!I229=$G$1, 'Self-Assessment check list'!$I$225=Answers!$G$1),"",$E$1)</f>
        <v>No</v>
      </c>
      <c r="F335" s="6"/>
      <c r="G335" s="6" t="str">
        <f>IF(OR('Self-Assessment check list'!E229=$C$1, 'Self-Assessment check list'!G229=$E$1),"",$G$1)</f>
        <v>N/A</v>
      </c>
    </row>
    <row r="336" spans="1:7">
      <c r="A336"/>
      <c r="B336"/>
      <c r="C336" s="93" t="s">
        <v>884</v>
      </c>
      <c r="D336"/>
      <c r="E336" s="93" t="s">
        <v>884</v>
      </c>
      <c r="F336"/>
      <c r="G336" s="93" t="s">
        <v>884</v>
      </c>
    </row>
    <row r="337" spans="1:7">
      <c r="A337" s="42"/>
      <c r="B337" s="17" t="s">
        <v>260</v>
      </c>
      <c r="C337" s="12" t="str">
        <f>IF(OR('Self-Assessment check list'!G230=$E$1, 'Self-Assessment check list'!I230=$G$1, 'Self-Assessment check list'!$I$225=Answers!$G$1), "", $C$1)</f>
        <v>Yes</v>
      </c>
      <c r="D337" s="6"/>
      <c r="E337" s="12" t="str">
        <f>IF(OR('Self-Assessment check list'!E230=$C$1,'Self-Assessment check list'!I230=$G$1, 'Self-Assessment check list'!$I$225=Answers!$G$1),"",$E$1)</f>
        <v>No</v>
      </c>
      <c r="F337" s="6"/>
      <c r="G337" s="6" t="str">
        <f>IF(OR('Self-Assessment check list'!E230=$C$1, 'Self-Assessment check list'!G230=$E$1),"",$G$1)</f>
        <v>N/A</v>
      </c>
    </row>
    <row r="338" spans="1:7">
      <c r="A338"/>
      <c r="B338"/>
      <c r="C338" s="93" t="s">
        <v>884</v>
      </c>
      <c r="D338"/>
      <c r="E338" s="93" t="s">
        <v>884</v>
      </c>
      <c r="F338"/>
      <c r="G338" s="93" t="s">
        <v>884</v>
      </c>
    </row>
    <row r="339" spans="1:7">
      <c r="A339" s="42"/>
      <c r="B339" s="17" t="s">
        <v>261</v>
      </c>
      <c r="C339" s="12" t="str">
        <f>IF(OR('Self-Assessment check list'!G231=$E$1, 'Self-Assessment check list'!I231=$G$1, 'Self-Assessment check list'!$I$225=Answers!$G$1), "", $C$1)</f>
        <v>Yes</v>
      </c>
      <c r="D339" s="6"/>
      <c r="E339" s="12" t="str">
        <f>IF(OR('Self-Assessment check list'!E231=$C$1,'Self-Assessment check list'!I231=$G$1, 'Self-Assessment check list'!$I$225=Answers!$G$1),"",$E$1)</f>
        <v>No</v>
      </c>
      <c r="F339" s="6"/>
      <c r="G339" s="6" t="str">
        <f>IF(OR('Self-Assessment check list'!E231=$C$1, 'Self-Assessment check list'!G231=$E$1),"",$G$1)</f>
        <v>N/A</v>
      </c>
    </row>
    <row r="340" spans="1:7">
      <c r="A340"/>
      <c r="B340"/>
      <c r="C340" s="93" t="s">
        <v>884</v>
      </c>
      <c r="D340"/>
      <c r="E340" s="93" t="s">
        <v>884</v>
      </c>
      <c r="F340"/>
      <c r="G340" s="93" t="s">
        <v>884</v>
      </c>
    </row>
    <row r="341" spans="1:7">
      <c r="A341" s="42"/>
      <c r="B341" s="17" t="s">
        <v>262</v>
      </c>
      <c r="C341" s="12" t="str">
        <f>IF(OR('Self-Assessment check list'!G232=$E$1, 'Self-Assessment check list'!I232=$G$1, 'Self-Assessment check list'!$I$225=Answers!$G$1), "", $C$1)</f>
        <v>Yes</v>
      </c>
      <c r="D341" s="6"/>
      <c r="E341" s="12" t="str">
        <f>IF(OR('Self-Assessment check list'!E232=$C$1,'Self-Assessment check list'!I232=$G$1, 'Self-Assessment check list'!$I$225=Answers!$G$1),"",$E$1)</f>
        <v>No</v>
      </c>
      <c r="F341" s="6"/>
      <c r="G341" s="6" t="str">
        <f>IF(OR('Self-Assessment check list'!E232=$C$1, 'Self-Assessment check list'!G232=$E$1),"",$G$1)</f>
        <v>N/A</v>
      </c>
    </row>
    <row r="342" spans="1:7">
      <c r="A342"/>
      <c r="B342"/>
      <c r="C342" s="93" t="s">
        <v>884</v>
      </c>
      <c r="D342"/>
      <c r="E342" s="93" t="s">
        <v>884</v>
      </c>
      <c r="F342"/>
      <c r="G342" s="93" t="s">
        <v>884</v>
      </c>
    </row>
    <row r="343" spans="1:7" ht="25.5">
      <c r="A343" s="42"/>
      <c r="B343" s="17" t="s">
        <v>263</v>
      </c>
      <c r="C343" s="12" t="str">
        <f>IF(OR('Self-Assessment check list'!G233=$E$1, 'Self-Assessment check list'!I233=$G$1, 'Self-Assessment check list'!$I$225=Answers!$G$1), "", $C$1)</f>
        <v>Yes</v>
      </c>
      <c r="D343" s="6"/>
      <c r="E343" s="12" t="str">
        <f>IF(OR('Self-Assessment check list'!E233=$C$1,'Self-Assessment check list'!I233=$G$1, 'Self-Assessment check list'!$I$225=Answers!$G$1),"",$E$1)</f>
        <v>No</v>
      </c>
      <c r="F343" s="6"/>
      <c r="G343" s="6" t="str">
        <f>IF(OR('Self-Assessment check list'!E233=$C$1, 'Self-Assessment check list'!G233=$E$1),"",$G$1)</f>
        <v>N/A</v>
      </c>
    </row>
    <row r="344" spans="1:7">
      <c r="A344"/>
      <c r="B344"/>
      <c r="C344" s="93" t="s">
        <v>884</v>
      </c>
      <c r="D344"/>
      <c r="E344" s="93" t="s">
        <v>884</v>
      </c>
      <c r="F344"/>
      <c r="G344" s="93" t="s">
        <v>884</v>
      </c>
    </row>
    <row r="345" spans="1:7" ht="38.25">
      <c r="A345" s="42"/>
      <c r="B345" s="17" t="s">
        <v>264</v>
      </c>
      <c r="C345" s="12" t="str">
        <f>IF(OR('Self-Assessment check list'!G234=$E$1, 'Self-Assessment check list'!I234=$G$1, 'Self-Assessment check list'!$I$225=Answers!$G$1), "", $C$1)</f>
        <v>Yes</v>
      </c>
      <c r="D345" s="6"/>
      <c r="E345" s="12" t="str">
        <f>IF(OR('Self-Assessment check list'!E234=$C$1,'Self-Assessment check list'!I234=$G$1, 'Self-Assessment check list'!$I$225=Answers!$G$1),"",$E$1)</f>
        <v>No</v>
      </c>
      <c r="F345" s="6"/>
      <c r="G345" s="6" t="str">
        <f>IF(OR('Self-Assessment check list'!E234=$C$1, 'Self-Assessment check list'!G234=$E$1),"",$G$1)</f>
        <v>N/A</v>
      </c>
    </row>
    <row r="346" spans="1:7">
      <c r="A346"/>
      <c r="B346"/>
      <c r="C346" s="93" t="s">
        <v>884</v>
      </c>
      <c r="D346"/>
      <c r="E346" s="93" t="s">
        <v>884</v>
      </c>
      <c r="F346"/>
      <c r="G346" s="93" t="s">
        <v>884</v>
      </c>
    </row>
    <row r="347" spans="1:7" ht="25.5">
      <c r="A347" s="42"/>
      <c r="B347" s="17" t="s">
        <v>266</v>
      </c>
      <c r="C347" s="12" t="str">
        <f>IF(OR('Self-Assessment check list'!G235=$E$1, 'Self-Assessment check list'!I235=$G$1, 'Self-Assessment check list'!$I$225=Answers!$G$1), "", $C$1)</f>
        <v>Yes</v>
      </c>
      <c r="D347" s="6"/>
      <c r="E347" s="12" t="str">
        <f>IF(OR('Self-Assessment check list'!E235=$C$1,'Self-Assessment check list'!I235=$G$1, 'Self-Assessment check list'!$I$225=Answers!$G$1),"",$E$1)</f>
        <v>No</v>
      </c>
      <c r="F347" s="6"/>
      <c r="G347" s="6" t="str">
        <f>IF(OR('Self-Assessment check list'!E235=$C$1, 'Self-Assessment check list'!G235=$E$1),"",$G$1)</f>
        <v>N/A</v>
      </c>
    </row>
    <row r="348" spans="1:7">
      <c r="A348"/>
      <c r="B348"/>
      <c r="C348" s="93" t="s">
        <v>884</v>
      </c>
      <c r="D348"/>
      <c r="E348" s="93" t="s">
        <v>884</v>
      </c>
      <c r="F348"/>
      <c r="G348" s="93" t="s">
        <v>884</v>
      </c>
    </row>
    <row r="349" spans="1:7" ht="25.5">
      <c r="A349" s="42"/>
      <c r="B349" s="17" t="s">
        <v>267</v>
      </c>
      <c r="C349" s="12" t="str">
        <f>IF(OR('Self-Assessment check list'!G236=$E$1, 'Self-Assessment check list'!I236=$G$1, 'Self-Assessment check list'!$I$225=Answers!$G$1), "", $C$1)</f>
        <v>Yes</v>
      </c>
      <c r="D349" s="6"/>
      <c r="E349" s="12" t="str">
        <f>IF(OR('Self-Assessment check list'!E236=$C$1,'Self-Assessment check list'!I236=$G$1, 'Self-Assessment check list'!$I$225=Answers!$G$1),"",$E$1)</f>
        <v>No</v>
      </c>
      <c r="F349" s="6"/>
      <c r="G349" s="6" t="str">
        <f>IF(OR('Self-Assessment check list'!E236=$C$1, 'Self-Assessment check list'!G236=$E$1),"",$G$1)</f>
        <v>N/A</v>
      </c>
    </row>
    <row r="350" spans="1:7">
      <c r="A350"/>
      <c r="B350"/>
      <c r="C350" s="93" t="s">
        <v>884</v>
      </c>
      <c r="D350"/>
      <c r="E350" s="93" t="s">
        <v>884</v>
      </c>
      <c r="F350"/>
      <c r="G350" s="93" t="s">
        <v>884</v>
      </c>
    </row>
    <row r="351" spans="1:7" ht="25.5">
      <c r="A351" s="42"/>
      <c r="B351" s="17" t="s">
        <v>661</v>
      </c>
      <c r="C351" s="12" t="str">
        <f>IF(OR('Self-Assessment check list'!G237=$E$1, 'Self-Assessment check list'!I237=$G$1, 'Self-Assessment check list'!$I$225=Answers!$G$1), "", $C$1)</f>
        <v>Yes</v>
      </c>
      <c r="D351" s="6"/>
      <c r="E351" s="12" t="str">
        <f>IF(OR('Self-Assessment check list'!E237=$C$1,'Self-Assessment check list'!I237=$G$1, 'Self-Assessment check list'!$I$225=Answers!$G$1),"",$E$1)</f>
        <v>No</v>
      </c>
      <c r="F351" s="6"/>
      <c r="G351" s="6" t="str">
        <f>IF(OR('Self-Assessment check list'!E237=$C$1, 'Self-Assessment check list'!G237=$E$1),"",$G$1)</f>
        <v>N/A</v>
      </c>
    </row>
    <row r="352" spans="1:7">
      <c r="A352"/>
      <c r="B352"/>
      <c r="C352" s="93" t="s">
        <v>884</v>
      </c>
      <c r="D352"/>
      <c r="E352" s="93" t="s">
        <v>884</v>
      </c>
      <c r="F352"/>
      <c r="G352" s="93" t="s">
        <v>884</v>
      </c>
    </row>
    <row r="353" spans="1:7">
      <c r="A353" s="42"/>
      <c r="B353" s="17" t="s">
        <v>268</v>
      </c>
      <c r="C353" s="12" t="str">
        <f>IF(OR('Self-Assessment check list'!G238=$E$1, 'Self-Assessment check list'!I238=$G$1, 'Self-Assessment check list'!$I$225=Answers!$G$1), "", $C$1)</f>
        <v>Yes</v>
      </c>
      <c r="D353" s="6"/>
      <c r="E353" s="12" t="str">
        <f>IF(OR('Self-Assessment check list'!E238=$C$1,'Self-Assessment check list'!I238=$G$1, 'Self-Assessment check list'!$I$225=Answers!$G$1),"",$E$1)</f>
        <v>No</v>
      </c>
      <c r="F353" s="6"/>
      <c r="G353" s="6" t="str">
        <f>IF(OR('Self-Assessment check list'!E238=$C$1, 'Self-Assessment check list'!G238=$E$1),"",$G$1)</f>
        <v>N/A</v>
      </c>
    </row>
    <row r="354" spans="1:7">
      <c r="A354" s="42"/>
      <c r="B354" s="17" t="s">
        <v>269</v>
      </c>
      <c r="C354" s="6" t="str">
        <f>IF(OR('Self-Assessment check list'!G239=$E$1, 'Self-Assessment check list'!I239=$G$1), "", $C$1)</f>
        <v>Yes</v>
      </c>
      <c r="D354" s="6"/>
      <c r="E354" s="6" t="str">
        <f>IF(OR('Self-Assessment check list'!E239=$C$1,'Self-Assessment check list'!I239=$G$1),"",$E$1)</f>
        <v>No</v>
      </c>
      <c r="F354" s="6"/>
      <c r="G354" s="6" t="str">
        <f>IF(OR('Self-Assessment check list'!E239=$C$1, 'Self-Assessment check list'!G239=$E$1),"",$G$1)</f>
        <v>N/A</v>
      </c>
    </row>
    <row r="355" spans="1:7">
      <c r="A355"/>
      <c r="B355"/>
      <c r="C355" s="93" t="s">
        <v>884</v>
      </c>
      <c r="D355"/>
      <c r="E355" s="93" t="s">
        <v>884</v>
      </c>
      <c r="F355"/>
      <c r="G355" s="93" t="s">
        <v>884</v>
      </c>
    </row>
    <row r="356" spans="1:7" ht="25.5">
      <c r="A356" s="42"/>
      <c r="B356" s="17" t="s">
        <v>270</v>
      </c>
      <c r="C356" s="12" t="str">
        <f>IF(OR('Self-Assessment check list'!G240=$E$1, 'Self-Assessment check list'!I240=$G$1, 'Self-Assessment check list'!$I$225=Answers!$G$1), "", $C$1)</f>
        <v>Yes</v>
      </c>
      <c r="D356" s="6"/>
      <c r="E356" s="12" t="str">
        <f>IF(OR('Self-Assessment check list'!E240=$C$1,'Self-Assessment check list'!I240=$G$1, 'Self-Assessment check list'!$I$225=Answers!$G$1),"",$E$1)</f>
        <v>No</v>
      </c>
      <c r="F356" s="6"/>
      <c r="G356" s="6" t="str">
        <f>IF(OR('Self-Assessment check list'!E240=$C$1, 'Self-Assessment check list'!G240=$E$1),"",$G$1)</f>
        <v>N/A</v>
      </c>
    </row>
    <row r="357" spans="1:7">
      <c r="A357"/>
      <c r="B357"/>
      <c r="C357" s="93" t="s">
        <v>884</v>
      </c>
      <c r="D357"/>
      <c r="E357" s="93" t="s">
        <v>884</v>
      </c>
      <c r="F357"/>
      <c r="G357" s="93" t="s">
        <v>884</v>
      </c>
    </row>
    <row r="358" spans="1:7">
      <c r="A358" s="42"/>
      <c r="B358" s="17" t="s">
        <v>866</v>
      </c>
      <c r="C358" s="12" t="str">
        <f>IF(OR('Self-Assessment check list'!G241=$E$1, 'Self-Assessment check list'!I241=$G$1, 'Self-Assessment check list'!$I$225=Answers!$G$1), "", $C$1)</f>
        <v>Yes</v>
      </c>
      <c r="D358" s="6"/>
      <c r="E358" s="12" t="str">
        <f>IF(OR('Self-Assessment check list'!E241=$C$1,'Self-Assessment check list'!I241=$G$1, 'Self-Assessment check list'!$I$225=Answers!$G$1),"",$E$1)</f>
        <v>No</v>
      </c>
      <c r="F358" s="6"/>
      <c r="G358" s="6" t="str">
        <f>IF(OR('Self-Assessment check list'!E241=$C$1, 'Self-Assessment check list'!G241=$E$1),"",$G$1)</f>
        <v>N/A</v>
      </c>
    </row>
    <row r="359" spans="1:7" ht="25.5">
      <c r="A359" s="42"/>
      <c r="B359" s="17" t="s">
        <v>271</v>
      </c>
      <c r="C359" s="6" t="str">
        <f>IF(OR('Self-Assessment check list'!G242=$E$1, 'Self-Assessment check list'!I242=$G$1), "", $C$1)</f>
        <v>Yes</v>
      </c>
      <c r="D359" s="6"/>
      <c r="E359" s="6" t="str">
        <f>IF(OR('Self-Assessment check list'!E242=$C$1,'Self-Assessment check list'!I242=$G$1),"",$E$1)</f>
        <v>No</v>
      </c>
      <c r="F359" s="6"/>
      <c r="G359" s="6" t="str">
        <f>IF(OR('Self-Assessment check list'!E242=$C$1, 'Self-Assessment check list'!G242=$E$1),"",$G$1)</f>
        <v>N/A</v>
      </c>
    </row>
    <row r="360" spans="1:7" ht="25.5">
      <c r="A360" s="42"/>
      <c r="B360" s="17" t="s">
        <v>272</v>
      </c>
      <c r="C360" s="6" t="str">
        <f>IF(OR('Self-Assessment check list'!G243=$E$1, 'Self-Assessment check list'!I243=$G$1), "", $C$1)</f>
        <v>Yes</v>
      </c>
      <c r="D360" s="6"/>
      <c r="E360" s="6" t="str">
        <f>IF(OR('Self-Assessment check list'!E243=$C$1,'Self-Assessment check list'!I243=$G$1),"",$E$1)</f>
        <v>No</v>
      </c>
      <c r="F360" s="6"/>
      <c r="G360" s="6" t="str">
        <f>IF(OR('Self-Assessment check list'!E243=$C$1, 'Self-Assessment check list'!G243=$E$1),"",$G$1)</f>
        <v>N/A</v>
      </c>
    </row>
    <row r="361" spans="1:7" ht="25.5">
      <c r="A361" s="42"/>
      <c r="B361" s="17" t="s">
        <v>273</v>
      </c>
      <c r="C361" s="6" t="str">
        <f>IF(OR('Self-Assessment check list'!G244=$E$1, 'Self-Assessment check list'!I244=$G$1), "", $C$1)</f>
        <v>Yes</v>
      </c>
      <c r="D361" s="6"/>
      <c r="E361" s="6" t="str">
        <f>IF(OR('Self-Assessment check list'!E244=$C$1,'Self-Assessment check list'!I244=$G$1),"",$E$1)</f>
        <v>No</v>
      </c>
      <c r="F361" s="6"/>
      <c r="G361" s="6" t="str">
        <f>IF(OR('Self-Assessment check list'!E244=$C$1, 'Self-Assessment check list'!G244=$E$1),"",$G$1)</f>
        <v>N/A</v>
      </c>
    </row>
    <row r="362" spans="1:7">
      <c r="A362" s="42"/>
      <c r="B362" s="17" t="s">
        <v>3</v>
      </c>
      <c r="C362" s="6" t="str">
        <f>IF(OR('Self-Assessment check list'!G245=$E$1, 'Self-Assessment check list'!I245=$G$1), "", $C$1)</f>
        <v>Yes</v>
      </c>
      <c r="D362" s="6"/>
      <c r="E362" s="6" t="str">
        <f>IF(OR('Self-Assessment check list'!E245=$C$1,'Self-Assessment check list'!I245=$G$1),"",$E$1)</f>
        <v>No</v>
      </c>
      <c r="F362" s="6"/>
      <c r="G362" s="6" t="str">
        <f>IF(OR('Self-Assessment check list'!E245=$C$1, 'Self-Assessment check list'!G245=$E$1),"",$G$1)</f>
        <v>N/A</v>
      </c>
    </row>
    <row r="363" spans="1:7">
      <c r="A363" s="42"/>
      <c r="B363" s="17"/>
      <c r="C363" s="6" t="str">
        <f>IF(OR('Self-Assessment check list'!G247=$E$1, 'Self-Assessment check list'!I247=$G$1), "", $C$1)</f>
        <v>Yes</v>
      </c>
      <c r="D363" s="6"/>
      <c r="E363" s="6" t="str">
        <f>IF(OR('Self-Assessment check list'!E247=$C$1,'Self-Assessment check list'!I247=$G$1),"",$E$1)</f>
        <v>No</v>
      </c>
      <c r="F363" s="6"/>
      <c r="G363" s="6" t="str">
        <f>IF(OR('Self-Assessment check list'!E247=$C$1, 'Self-Assessment check list'!G247=$E$1),"",$G$1)</f>
        <v>N/A</v>
      </c>
    </row>
    <row r="364" spans="1:7">
      <c r="A364"/>
      <c r="B364"/>
      <c r="C364" s="93" t="s">
        <v>884</v>
      </c>
      <c r="D364"/>
      <c r="E364" s="93" t="s">
        <v>884</v>
      </c>
      <c r="F364"/>
      <c r="G364" s="93" t="s">
        <v>884</v>
      </c>
    </row>
    <row r="365" spans="1:7" ht="25.5">
      <c r="A365" s="42" t="s">
        <v>697</v>
      </c>
      <c r="B365" s="17" t="s">
        <v>275</v>
      </c>
      <c r="C365" s="12" t="str">
        <f>IF(OR('Self-Assessment check list'!G248=$E$1, 'Self-Assessment check list'!I248=$G$1, 'Self-Assessment check list'!$I$225=Answers!$G$1), "", $C$1)</f>
        <v>Yes</v>
      </c>
      <c r="D365" s="6"/>
      <c r="E365" s="12" t="str">
        <f>IF(OR('Self-Assessment check list'!E248=$C$1,'Self-Assessment check list'!I248=$G$1, 'Self-Assessment check list'!$I$225=Answers!$G$1),"",$E$1)</f>
        <v>No</v>
      </c>
      <c r="F365" s="6"/>
      <c r="G365" s="12" t="str">
        <f>IF(OR('Self-Assessment check list'!E248=$C$1, 'Self-Assessment check list'!G248=$E$1, 'Self-Assessment check list'!$I$225=Answers!$G$1),"",$G$1)</f>
        <v>N/A</v>
      </c>
    </row>
    <row r="366" spans="1:7">
      <c r="A366" s="42"/>
      <c r="B366" s="17"/>
      <c r="C366" s="6" t="str">
        <f>IF(OR('Self-Assessment check list'!G249=$E$1, 'Self-Assessment check list'!I249=$G$1), "", $C$1)</f>
        <v>Yes</v>
      </c>
      <c r="D366" s="6"/>
      <c r="E366" s="6" t="str">
        <f>IF(OR('Self-Assessment check list'!E249=$C$1,'Self-Assessment check list'!I249=$G$1),"",$E$1)</f>
        <v>No</v>
      </c>
      <c r="F366" s="6"/>
      <c r="G366" s="6" t="str">
        <f>IF(OR('Self-Assessment check list'!E249=$C$1, 'Self-Assessment check list'!G249=$E$1),"",$G$1)</f>
        <v>N/A</v>
      </c>
    </row>
    <row r="367" spans="1:7">
      <c r="A367"/>
      <c r="B367"/>
      <c r="C367" s="93" t="s">
        <v>884</v>
      </c>
      <c r="D367"/>
      <c r="E367" s="93" t="s">
        <v>884</v>
      </c>
      <c r="F367"/>
      <c r="G367" s="93" t="s">
        <v>884</v>
      </c>
    </row>
    <row r="368" spans="1:7" ht="25.5">
      <c r="A368" s="83" t="s">
        <v>698</v>
      </c>
      <c r="B368" s="84" t="s">
        <v>277</v>
      </c>
      <c r="C368" s="85" t="str">
        <f>IF(OR('Self-Assessment check list'!G250=$E$1, 'Self-Assessment check list'!I250=$G$1, 'Self-Assessment check list'!$I$225=Answers!$G$1), "", $C$1)</f>
        <v>Yes</v>
      </c>
      <c r="D368" s="86"/>
      <c r="E368" s="85" t="str">
        <f>IF(OR('Self-Assessment check list'!E250=$C$1,'Self-Assessment check list'!I250=$G$1, 'Self-Assessment check list'!$I$225=Answers!$G$1),"",$E$1)</f>
        <v>No</v>
      </c>
      <c r="F368" s="86"/>
      <c r="G368" s="86" t="str">
        <f>IF(OR('Self-Assessment check list'!E250=$C$1, 'Self-Assessment check list'!G250=$E$1),"",$G$1)</f>
        <v>N/A</v>
      </c>
    </row>
    <row r="369" spans="1:7">
      <c r="A369" s="42"/>
      <c r="B369" s="17"/>
      <c r="C369" s="6" t="str">
        <f>IF(OR('Self-Assessment check list'!G251=$E$1, 'Self-Assessment check list'!I251=$G$1), "", $C$1)</f>
        <v>Yes</v>
      </c>
      <c r="D369" s="6"/>
      <c r="E369" s="6" t="str">
        <f>IF(OR('Self-Assessment check list'!E251=$C$1,'Self-Assessment check list'!I251=$G$1),"",$E$1)</f>
        <v>No</v>
      </c>
      <c r="F369" s="6"/>
      <c r="G369" s="6" t="str">
        <f>IF(OR('Self-Assessment check list'!E251=$C$1, 'Self-Assessment check list'!G251=$E$1),"",$G$1)</f>
        <v>N/A</v>
      </c>
    </row>
    <row r="370" spans="1:7">
      <c r="A370" s="42"/>
      <c r="B370" s="17" t="s">
        <v>278</v>
      </c>
      <c r="C370" s="6" t="str">
        <f>IF(OR('Self-Assessment check list'!G252=$E$1, 'Self-Assessment check list'!I252=$G$1), "", $C$1)</f>
        <v>Yes</v>
      </c>
      <c r="D370" s="6"/>
      <c r="E370" s="6" t="str">
        <f>IF(OR('Self-Assessment check list'!E252=$C$1,'Self-Assessment check list'!I252=$G$1),"",$E$1)</f>
        <v>No</v>
      </c>
      <c r="F370" s="6"/>
      <c r="G370" s="6" t="str">
        <f>IF(OR('Self-Assessment check list'!E252=$C$1, 'Self-Assessment check list'!G252=$E$1),"",$G$1)</f>
        <v>N/A</v>
      </c>
    </row>
    <row r="371" spans="1:7">
      <c r="A371" s="42"/>
      <c r="B371" s="17"/>
      <c r="C371" s="6" t="str">
        <f>IF(OR('Self-Assessment check list'!G253=$E$1, 'Self-Assessment check list'!I253=$G$1), "", $C$1)</f>
        <v>Yes</v>
      </c>
      <c r="D371" s="6"/>
      <c r="E371" s="6" t="str">
        <f>IF(OR('Self-Assessment check list'!E253=$C$1,'Self-Assessment check list'!I253=$G$1),"",$E$1)</f>
        <v>No</v>
      </c>
      <c r="F371" s="6"/>
      <c r="G371" s="6" t="str">
        <f>IF(OR('Self-Assessment check list'!E253=$C$1, 'Self-Assessment check list'!G253=$E$1),"",$G$1)</f>
        <v>N/A</v>
      </c>
    </row>
    <row r="372" spans="1:7">
      <c r="A372" s="53"/>
      <c r="B372" s="17"/>
      <c r="C372" s="6" t="str">
        <f>IF(OR('Self-Assessment check list'!G254=$E$1, 'Self-Assessment check list'!I254=$G$1), "", $C$1)</f>
        <v>Yes</v>
      </c>
      <c r="D372" s="6"/>
      <c r="E372" s="6" t="str">
        <f>IF(OR('Self-Assessment check list'!E254=$C$1,'Self-Assessment check list'!I254=$G$1),"",$E$1)</f>
        <v>No</v>
      </c>
      <c r="F372" s="6"/>
      <c r="G372" s="6" t="str">
        <f>IF(OR('Self-Assessment check list'!E254=$C$1, 'Self-Assessment check list'!G254=$E$1),"",$G$1)</f>
        <v>N/A</v>
      </c>
    </row>
    <row r="373" spans="1:7">
      <c r="A373" s="42"/>
      <c r="B373" s="17"/>
      <c r="C373" s="6" t="str">
        <f>IF(OR('Self-Assessment check list'!G255=$E$1, 'Self-Assessment check list'!I255=$G$1), "", $C$1)</f>
        <v>Yes</v>
      </c>
      <c r="D373" s="6"/>
      <c r="E373" s="6" t="str">
        <f>IF(OR('Self-Assessment check list'!E255=$C$1,'Self-Assessment check list'!I255=$G$1),"",$E$1)</f>
        <v>No</v>
      </c>
      <c r="F373" s="6"/>
      <c r="G373" s="6" t="str">
        <f>IF(OR('Self-Assessment check list'!E255=$C$1, 'Self-Assessment check list'!G255=$E$1),"",$G$1)</f>
        <v>N/A</v>
      </c>
    </row>
    <row r="374" spans="1:7">
      <c r="A374"/>
      <c r="B374"/>
      <c r="C374" s="93" t="s">
        <v>884</v>
      </c>
      <c r="D374"/>
      <c r="E374" s="93" t="s">
        <v>884</v>
      </c>
      <c r="F374"/>
      <c r="G374" s="93" t="s">
        <v>884</v>
      </c>
    </row>
    <row r="375" spans="1:7" ht="51">
      <c r="A375" s="83" t="s">
        <v>699</v>
      </c>
      <c r="B375" s="90" t="s">
        <v>280</v>
      </c>
      <c r="C375" s="92" t="str">
        <f>IF(OR('Self-Assessment check list'!G256=$E$1, 'Self-Assessment check list'!I256=$G$1), "", $C$1)</f>
        <v>Yes</v>
      </c>
      <c r="D375" s="89"/>
      <c r="E375" s="89" t="str">
        <f>IF(OR('Self-Assessment check list'!E256=$C$1,'Self-Assessment check list'!I256=$G$1),"",$E$1)</f>
        <v>No</v>
      </c>
      <c r="F375" s="89"/>
      <c r="G375" s="92" t="str">
        <f>IF(OR('Self-Assessment check list'!E256=$C$1, 'Self-Assessment check list'!G256=$E$1),"",$G$1)</f>
        <v>N/A</v>
      </c>
    </row>
    <row r="376" spans="1:7">
      <c r="A376" s="42"/>
      <c r="B376" s="17"/>
      <c r="C376" s="6" t="str">
        <f>IF(OR('Self-Assessment check list'!G257=$E$1, 'Self-Assessment check list'!I257=$G$1), "", $C$1)</f>
        <v>Yes</v>
      </c>
      <c r="D376" s="6"/>
      <c r="E376" s="6" t="str">
        <f>IF(OR('Self-Assessment check list'!E257=$C$1,'Self-Assessment check list'!I257=$G$1),"",$E$1)</f>
        <v>No</v>
      </c>
      <c r="F376" s="6"/>
      <c r="G376" s="6" t="str">
        <f>IF(OR('Self-Assessment check list'!E257=$C$1, 'Self-Assessment check list'!G257=$E$1),"",$G$1)</f>
        <v>N/A</v>
      </c>
    </row>
    <row r="377" spans="1:7">
      <c r="A377"/>
      <c r="B377"/>
      <c r="C377" s="93" t="s">
        <v>884</v>
      </c>
      <c r="D377"/>
      <c r="E377" s="93" t="s">
        <v>884</v>
      </c>
      <c r="F377"/>
      <c r="G377" s="93" t="s">
        <v>884</v>
      </c>
    </row>
    <row r="378" spans="1:7" ht="25.5">
      <c r="A378" s="42" t="s">
        <v>700</v>
      </c>
      <c r="B378" s="17" t="s">
        <v>282</v>
      </c>
      <c r="C378" s="12" t="str">
        <f>IF(OR('Self-Assessment check list'!G258=$E$1, 'Self-Assessment check list'!I258=$G$1, 'Self-Assessment check list'!$I$256=Answers!$G$1), "", $C$1)</f>
        <v>Yes</v>
      </c>
      <c r="D378" s="6"/>
      <c r="E378" s="12" t="str">
        <f>IF(OR('Self-Assessment check list'!E258=$C$1,'Self-Assessment check list'!I258=$G$1, 'Self-Assessment check list'!$I$256=Answers!$G$1),"",$E$1)</f>
        <v>No</v>
      </c>
      <c r="F378" s="6"/>
      <c r="G378" s="6" t="str">
        <f>IF(OR('Self-Assessment check list'!E258=$C$1, 'Self-Assessment check list'!G258=$E$1),"",$G$1)</f>
        <v>N/A</v>
      </c>
    </row>
    <row r="379" spans="1:7">
      <c r="A379" s="42"/>
      <c r="B379" s="20"/>
      <c r="C379" s="6" t="str">
        <f>IF(OR('Self-Assessment check list'!G259=$E$1, 'Self-Assessment check list'!I259=$G$1), "", $C$1)</f>
        <v>Yes</v>
      </c>
      <c r="D379" s="6"/>
      <c r="E379" s="6" t="str">
        <f>IF(OR('Self-Assessment check list'!E259=$C$1,'Self-Assessment check list'!I259=$G$1),"",$E$1)</f>
        <v>No</v>
      </c>
      <c r="F379" s="6"/>
      <c r="G379" s="6" t="str">
        <f>IF(OR('Self-Assessment check list'!E259=$C$1, 'Self-Assessment check list'!G259=$E$1),"",$G$1)</f>
        <v>N/A</v>
      </c>
    </row>
    <row r="380" spans="1:7" ht="25.5">
      <c r="A380" s="42" t="s">
        <v>701</v>
      </c>
      <c r="B380" s="17" t="s">
        <v>283</v>
      </c>
      <c r="C380" s="6" t="str">
        <f>IF(OR('Self-Assessment check list'!G260=$E$1, 'Self-Assessment check list'!I260=$G$1), "", $C$1)</f>
        <v>Yes</v>
      </c>
      <c r="D380" s="6"/>
      <c r="E380" s="6" t="str">
        <f>IF(OR('Self-Assessment check list'!E260=$C$1,'Self-Assessment check list'!I260=$G$1),"",$E$1)</f>
        <v>No</v>
      </c>
      <c r="F380" s="6"/>
      <c r="G380" s="6" t="str">
        <f>IF(OR('Self-Assessment check list'!E260=$C$1, 'Self-Assessment check list'!G260=$E$1),"",$G$1)</f>
        <v>N/A</v>
      </c>
    </row>
    <row r="381" spans="1:7">
      <c r="A381"/>
      <c r="B381"/>
      <c r="C381" s="93" t="s">
        <v>884</v>
      </c>
      <c r="D381"/>
      <c r="E381" s="93" t="s">
        <v>884</v>
      </c>
      <c r="F381"/>
      <c r="G381" s="93" t="s">
        <v>884</v>
      </c>
    </row>
    <row r="382" spans="1:7">
      <c r="A382" s="42"/>
      <c r="B382" s="19" t="s">
        <v>285</v>
      </c>
      <c r="C382" s="12" t="str">
        <f>IF(OR('Self-Assessment check list'!G261=$E$1, 'Self-Assessment check list'!I261=$G$1, 'Self-Assessment check list'!$I$256=Answers!$G$1), "", $C$1)</f>
        <v>Yes</v>
      </c>
      <c r="D382" s="6"/>
      <c r="E382" s="12" t="str">
        <f>IF(OR('Self-Assessment check list'!E261=$C$1,'Self-Assessment check list'!I261=$G$1, 'Self-Assessment check list'!$I$256=Answers!$G$1),"",$E$1)</f>
        <v>No</v>
      </c>
      <c r="F382" s="6"/>
      <c r="G382" s="6" t="str">
        <f>IF(OR('Self-Assessment check list'!E261=$C$1, 'Self-Assessment check list'!G261=$E$1),"",$G$1)</f>
        <v>N/A</v>
      </c>
    </row>
    <row r="383" spans="1:7">
      <c r="A383"/>
      <c r="B383"/>
      <c r="C383" s="93" t="s">
        <v>884</v>
      </c>
      <c r="D383"/>
      <c r="E383" s="93" t="s">
        <v>884</v>
      </c>
      <c r="F383"/>
      <c r="G383" s="93" t="s">
        <v>884</v>
      </c>
    </row>
    <row r="384" spans="1:7">
      <c r="A384" s="42"/>
      <c r="B384" s="19" t="s">
        <v>286</v>
      </c>
      <c r="C384" s="12" t="str">
        <f>IF(OR('Self-Assessment check list'!G262=$E$1, 'Self-Assessment check list'!I262=$G$1, 'Self-Assessment check list'!$I$256=Answers!$G$1), "", $C$1)</f>
        <v>Yes</v>
      </c>
      <c r="D384" s="6"/>
      <c r="E384" s="12" t="str">
        <f>IF(OR('Self-Assessment check list'!E262=$C$1,'Self-Assessment check list'!I262=$G$1, 'Self-Assessment check list'!$I$256=Answers!$G$1),"",$E$1)</f>
        <v>No</v>
      </c>
      <c r="F384" s="6"/>
      <c r="G384" s="6" t="str">
        <f>IF(OR('Self-Assessment check list'!E262=$C$1, 'Self-Assessment check list'!G262=$E$1),"",$G$1)</f>
        <v>N/A</v>
      </c>
    </row>
    <row r="385" spans="1:7">
      <c r="A385"/>
      <c r="B385"/>
      <c r="C385" s="93" t="s">
        <v>884</v>
      </c>
      <c r="D385"/>
      <c r="E385" s="93" t="s">
        <v>884</v>
      </c>
      <c r="F385"/>
      <c r="G385" s="93" t="s">
        <v>884</v>
      </c>
    </row>
    <row r="386" spans="1:7" ht="38.25">
      <c r="A386" s="42"/>
      <c r="B386" s="19" t="s">
        <v>287</v>
      </c>
      <c r="C386" s="12" t="str">
        <f>IF(OR('Self-Assessment check list'!G263=$E$1, 'Self-Assessment check list'!I263=$G$1, 'Self-Assessment check list'!$I$256=Answers!$G$1), "", $C$1)</f>
        <v>Yes</v>
      </c>
      <c r="D386" s="6"/>
      <c r="E386" s="12" t="str">
        <f>IF(OR('Self-Assessment check list'!E263=$C$1,'Self-Assessment check list'!I263=$G$1, 'Self-Assessment check list'!$I$256=Answers!$G$1),"",$E$1)</f>
        <v>No</v>
      </c>
      <c r="F386" s="6"/>
      <c r="G386" s="12" t="str">
        <f>IF(OR('Self-Assessment check list'!E263=$C$1, 'Self-Assessment check list'!G263=$E$1, 'Self-Assessment check list'!$I$256=Answers!$G$1),"",$G$1)</f>
        <v>N/A</v>
      </c>
    </row>
    <row r="387" spans="1:7">
      <c r="A387"/>
      <c r="B387"/>
      <c r="C387" s="93" t="s">
        <v>884</v>
      </c>
      <c r="D387"/>
      <c r="E387" s="93" t="s">
        <v>884</v>
      </c>
      <c r="F387"/>
      <c r="G387" s="93" t="s">
        <v>884</v>
      </c>
    </row>
    <row r="388" spans="1:7" ht="25.5">
      <c r="A388" s="42"/>
      <c r="B388" s="19" t="s">
        <v>288</v>
      </c>
      <c r="C388" s="12" t="str">
        <f>IF(OR('Self-Assessment check list'!G264=$E$1, 'Self-Assessment check list'!I264=$G$1, 'Self-Assessment check list'!$I$256=Answers!$G$1), "", $C$1)</f>
        <v>Yes</v>
      </c>
      <c r="D388" s="6"/>
      <c r="E388" s="12" t="str">
        <f>IF(OR('Self-Assessment check list'!E264=$C$1,'Self-Assessment check list'!I264=$G$1, 'Self-Assessment check list'!$I$256=Answers!$G$1),"",$E$1)</f>
        <v>No</v>
      </c>
      <c r="F388" s="6"/>
      <c r="G388" s="12" t="str">
        <f>IF(OR('Self-Assessment check list'!E264=$C$1, 'Self-Assessment check list'!G264=$E$1, 'Self-Assessment check list'!$I$256=Answers!$G$1),"",$G$1)</f>
        <v>N/A</v>
      </c>
    </row>
    <row r="389" spans="1:7">
      <c r="A389"/>
      <c r="B389"/>
      <c r="C389" s="93" t="s">
        <v>884</v>
      </c>
      <c r="D389"/>
      <c r="E389" s="93" t="s">
        <v>884</v>
      </c>
      <c r="F389"/>
      <c r="G389" s="93" t="s">
        <v>884</v>
      </c>
    </row>
    <row r="390" spans="1:7" ht="25.5">
      <c r="A390" s="42"/>
      <c r="B390" s="19" t="s">
        <v>289</v>
      </c>
      <c r="C390" s="12" t="str">
        <f>IF(OR('Self-Assessment check list'!G265=$E$1, 'Self-Assessment check list'!I265=$G$1, 'Self-Assessment check list'!$I$256=Answers!$G$1), "", $C$1)</f>
        <v>Yes</v>
      </c>
      <c r="D390" s="6"/>
      <c r="E390" s="12" t="str">
        <f>IF(OR('Self-Assessment check list'!E265=$C$1,'Self-Assessment check list'!I265=$G$1, 'Self-Assessment check list'!$I$256=Answers!$G$1),"",$E$1)</f>
        <v>No</v>
      </c>
      <c r="F390" s="6"/>
      <c r="G390" s="12" t="str">
        <f>IF(OR('Self-Assessment check list'!E265=$C$1, 'Self-Assessment check list'!G265=$E$1, 'Self-Assessment check list'!$I$256=Answers!$G$1),"",$G$1)</f>
        <v>N/A</v>
      </c>
    </row>
    <row r="391" spans="1:7">
      <c r="A391"/>
      <c r="B391"/>
      <c r="C391" s="93" t="s">
        <v>884</v>
      </c>
      <c r="D391"/>
      <c r="E391" s="93" t="s">
        <v>884</v>
      </c>
      <c r="F391"/>
      <c r="G391" s="93" t="s">
        <v>884</v>
      </c>
    </row>
    <row r="392" spans="1:7">
      <c r="A392" s="42"/>
      <c r="B392" s="19" t="s">
        <v>291</v>
      </c>
      <c r="C392" s="12" t="str">
        <f>IF(OR('Self-Assessment check list'!G266=$E$1, 'Self-Assessment check list'!I266=$G$1, 'Self-Assessment check list'!$I$256=Answers!$G$1), "", $C$1)</f>
        <v>Yes</v>
      </c>
      <c r="D392" s="6"/>
      <c r="E392" s="12" t="str">
        <f>IF(OR('Self-Assessment check list'!E266=$C$1,'Self-Assessment check list'!I266=$G$1, 'Self-Assessment check list'!$I$256=Answers!$G$1),"",$E$1)</f>
        <v>No</v>
      </c>
      <c r="F392" s="6"/>
      <c r="G392" s="12" t="str">
        <f>IF(OR('Self-Assessment check list'!E266=$C$1, 'Self-Assessment check list'!G266=$E$1, 'Self-Assessment check list'!$I$256=Answers!$G$1),"",$G$1)</f>
        <v>N/A</v>
      </c>
    </row>
    <row r="393" spans="1:7">
      <c r="A393"/>
      <c r="B393"/>
      <c r="C393" s="93" t="s">
        <v>884</v>
      </c>
      <c r="D393"/>
      <c r="E393" s="93" t="s">
        <v>884</v>
      </c>
      <c r="F393"/>
      <c r="G393" s="93" t="s">
        <v>884</v>
      </c>
    </row>
    <row r="394" spans="1:7">
      <c r="A394" s="42"/>
      <c r="B394" s="19" t="s">
        <v>293</v>
      </c>
      <c r="C394" s="12" t="str">
        <f>IF(OR('Self-Assessment check list'!G267=$E$1, 'Self-Assessment check list'!I267=$G$1, 'Self-Assessment check list'!$I$256=Answers!$G$1), "", $C$1)</f>
        <v>Yes</v>
      </c>
      <c r="D394" s="6"/>
      <c r="E394" s="12" t="str">
        <f>IF(OR('Self-Assessment check list'!E267=$C$1,'Self-Assessment check list'!I267=$G$1, 'Self-Assessment check list'!$I$256=Answers!$G$1),"",$E$1)</f>
        <v>No</v>
      </c>
      <c r="F394" s="6"/>
      <c r="G394" s="12" t="str">
        <f>IF(OR('Self-Assessment check list'!E267=$C$1, 'Self-Assessment check list'!G267=$E$1, 'Self-Assessment check list'!$I$256=Answers!$G$1),"",$G$1)</f>
        <v>N/A</v>
      </c>
    </row>
    <row r="395" spans="1:7">
      <c r="A395" s="42"/>
      <c r="B395" s="19"/>
      <c r="C395" s="6" t="str">
        <f>IF(OR('Self-Assessment check list'!G268=$E$1, 'Self-Assessment check list'!I268=$G$1), "", $C$1)</f>
        <v>Yes</v>
      </c>
      <c r="D395" s="6"/>
      <c r="E395" s="6" t="str">
        <f>IF(OR('Self-Assessment check list'!E268=$C$1,'Self-Assessment check list'!I268=$G$1),"",$E$1)</f>
        <v>No</v>
      </c>
      <c r="F395" s="6"/>
      <c r="G395" s="6" t="str">
        <f>IF(OR('Self-Assessment check list'!E268=$C$1, 'Self-Assessment check list'!G268=$E$1),"",$G$1)</f>
        <v>N/A</v>
      </c>
    </row>
    <row r="396" spans="1:7">
      <c r="A396" s="53"/>
      <c r="B396" s="19"/>
      <c r="C396" s="6" t="str">
        <f>IF(OR('Self-Assessment check list'!G269=$E$1, 'Self-Assessment check list'!I269=$G$1), "", $C$1)</f>
        <v>Yes</v>
      </c>
      <c r="D396" s="6"/>
      <c r="E396" s="6" t="str">
        <f>IF(OR('Self-Assessment check list'!E269=$C$1,'Self-Assessment check list'!I269=$G$1),"",$E$1)</f>
        <v>No</v>
      </c>
      <c r="F396" s="6"/>
      <c r="G396" s="6" t="str">
        <f>IF(OR('Self-Assessment check list'!E269=$C$1, 'Self-Assessment check list'!G269=$E$1),"",$G$1)</f>
        <v>N/A</v>
      </c>
    </row>
    <row r="397" spans="1:7">
      <c r="A397" s="53"/>
      <c r="B397" s="19"/>
      <c r="C397" s="6" t="str">
        <f>IF(OR('Self-Assessment check list'!G270=$E$1, 'Self-Assessment check list'!I270=$G$1), "", $C$1)</f>
        <v>Yes</v>
      </c>
      <c r="D397" s="6"/>
      <c r="E397" s="6" t="str">
        <f>IF(OR('Self-Assessment check list'!E270=$C$1,'Self-Assessment check list'!I270=$G$1),"",$E$1)</f>
        <v>No</v>
      </c>
      <c r="F397" s="6"/>
      <c r="G397" s="6" t="str">
        <f>IF(OR('Self-Assessment check list'!E270=$C$1, 'Self-Assessment check list'!G270=$E$1),"",$G$1)</f>
        <v>N/A</v>
      </c>
    </row>
    <row r="398" spans="1:7">
      <c r="A398"/>
      <c r="B398"/>
      <c r="C398" s="93" t="s">
        <v>884</v>
      </c>
      <c r="D398"/>
      <c r="E398" s="93" t="s">
        <v>884</v>
      </c>
      <c r="F398"/>
      <c r="G398" s="93" t="s">
        <v>884</v>
      </c>
    </row>
    <row r="399" spans="1:7" ht="51">
      <c r="A399" s="88" t="s">
        <v>702</v>
      </c>
      <c r="B399" s="90" t="s">
        <v>295</v>
      </c>
      <c r="C399" s="92" t="str">
        <f>IF(OR('Self-Assessment check list'!G271=$E$1, 'Self-Assessment check list'!I271=$G$1), "", $C$1)</f>
        <v>Yes</v>
      </c>
      <c r="D399" s="89"/>
      <c r="E399" s="89" t="str">
        <f>IF(OR('Self-Assessment check list'!E271=$C$1,'Self-Assessment check list'!I271=$G$1),"",$E$1)</f>
        <v>No</v>
      </c>
      <c r="F399" s="89"/>
      <c r="G399" s="92" t="str">
        <f>IF(OR('Self-Assessment check list'!E271=$C$1, 'Self-Assessment check list'!G271=$E$1),"",$G$1)</f>
        <v>N/A</v>
      </c>
    </row>
    <row r="400" spans="1:7">
      <c r="A400" s="48"/>
      <c r="B400" s="19"/>
      <c r="C400" s="6" t="str">
        <f>IF(OR('Self-Assessment check list'!G272=$E$1, 'Self-Assessment check list'!I272=$G$1), "", $C$1)</f>
        <v>Yes</v>
      </c>
      <c r="D400" s="6"/>
      <c r="E400" s="6" t="str">
        <f>IF(OR('Self-Assessment check list'!E272=$C$1,'Self-Assessment check list'!I272=$G$1),"",$E$1)</f>
        <v>No</v>
      </c>
      <c r="F400" s="6"/>
      <c r="G400" s="6" t="str">
        <f>IF(OR('Self-Assessment check list'!E272=$C$1, 'Self-Assessment check list'!G272=$E$1),"",$G$1)</f>
        <v>N/A</v>
      </c>
    </row>
    <row r="401" spans="1:7" ht="25.5">
      <c r="A401" s="48" t="s">
        <v>703</v>
      </c>
      <c r="B401" s="17" t="s">
        <v>296</v>
      </c>
      <c r="C401" s="6" t="str">
        <f>IF(OR('Self-Assessment check list'!G273=$E$1, 'Self-Assessment check list'!I273=$G$1), "", $C$1)</f>
        <v>Yes</v>
      </c>
      <c r="D401" s="6"/>
      <c r="E401" s="6" t="str">
        <f>IF(OR('Self-Assessment check list'!E273=$C$1,'Self-Assessment check list'!I273=$G$1),"",$E$1)</f>
        <v>No</v>
      </c>
      <c r="F401" s="6"/>
      <c r="G401" s="6" t="str">
        <f>IF(OR('Self-Assessment check list'!E273=$C$1, 'Self-Assessment check list'!G273=$E$1),"",$G$1)</f>
        <v>N/A</v>
      </c>
    </row>
    <row r="402" spans="1:7">
      <c r="A402"/>
      <c r="B402"/>
      <c r="C402" s="93" t="s">
        <v>884</v>
      </c>
      <c r="D402"/>
      <c r="E402" s="93" t="s">
        <v>884</v>
      </c>
      <c r="F402"/>
      <c r="G402" s="93" t="s">
        <v>884</v>
      </c>
    </row>
    <row r="403" spans="1:7">
      <c r="A403" s="48"/>
      <c r="B403" s="17" t="s">
        <v>297</v>
      </c>
      <c r="C403" s="12" t="str">
        <f>IF(OR('Self-Assessment check list'!G274=$E$1, 'Self-Assessment check list'!I274=$G$1, 'Self-Assessment check list'!$I$271=Answers!$G$1), "", $C$1)</f>
        <v>Yes</v>
      </c>
      <c r="D403" s="6"/>
      <c r="E403" s="12" t="str">
        <f>IF(OR('Self-Assessment check list'!E274=$C$1,'Self-Assessment check list'!I274=$G$1, 'Self-Assessment check list'!$I$271=Answers!$G$1),"",$E$1)</f>
        <v>No</v>
      </c>
      <c r="F403" s="6"/>
      <c r="G403" s="6" t="str">
        <f>IF(OR('Self-Assessment check list'!E274=$C$1, 'Self-Assessment check list'!G274=$E$1),"",$G$1)</f>
        <v>N/A</v>
      </c>
    </row>
    <row r="404" spans="1:7">
      <c r="A404"/>
      <c r="B404"/>
      <c r="C404" s="93" t="s">
        <v>884</v>
      </c>
      <c r="D404"/>
      <c r="E404" s="93" t="s">
        <v>884</v>
      </c>
      <c r="F404"/>
      <c r="G404" s="93" t="s">
        <v>884</v>
      </c>
    </row>
    <row r="405" spans="1:7">
      <c r="A405" s="48"/>
      <c r="B405" s="17" t="s">
        <v>298</v>
      </c>
      <c r="C405" s="12" t="str">
        <f>IF(OR('Self-Assessment check list'!G275=$E$1, 'Self-Assessment check list'!I275=$G$1, 'Self-Assessment check list'!$I$271=Answers!$G$1), "", $C$1)</f>
        <v>Yes</v>
      </c>
      <c r="D405" s="6"/>
      <c r="E405" s="12" t="str">
        <f>IF(OR('Self-Assessment check list'!E275=$C$1,'Self-Assessment check list'!I275=$G$1, 'Self-Assessment check list'!$I$271=Answers!$G$1),"",$E$1)</f>
        <v>No</v>
      </c>
      <c r="F405" s="6"/>
      <c r="G405" s="6" t="str">
        <f>IF(OR('Self-Assessment check list'!E275=$C$1, 'Self-Assessment check list'!G275=$E$1),"",$G$1)</f>
        <v>N/A</v>
      </c>
    </row>
    <row r="406" spans="1:7">
      <c r="A406"/>
      <c r="B406"/>
      <c r="C406" s="93" t="s">
        <v>884</v>
      </c>
      <c r="D406"/>
      <c r="E406" s="93" t="s">
        <v>884</v>
      </c>
      <c r="F406"/>
      <c r="G406" s="93" t="s">
        <v>884</v>
      </c>
    </row>
    <row r="407" spans="1:7">
      <c r="A407" s="48"/>
      <c r="B407" s="17" t="s">
        <v>299</v>
      </c>
      <c r="C407" s="12" t="str">
        <f>IF(OR('Self-Assessment check list'!G276=$E$1, 'Self-Assessment check list'!I276=$G$1, 'Self-Assessment check list'!$I$271=Answers!$G$1), "", $C$1)</f>
        <v>Yes</v>
      </c>
      <c r="D407" s="6"/>
      <c r="E407" s="12" t="str">
        <f>IF(OR('Self-Assessment check list'!E276=$C$1,'Self-Assessment check list'!I276=$G$1, 'Self-Assessment check list'!$I$271=Answers!$G$1),"",$E$1)</f>
        <v>No</v>
      </c>
      <c r="F407" s="6"/>
      <c r="G407" s="6" t="str">
        <f>IF(OR('Self-Assessment check list'!E276=$C$1, 'Self-Assessment check list'!G276=$E$1),"",$G$1)</f>
        <v>N/A</v>
      </c>
    </row>
    <row r="408" spans="1:7">
      <c r="A408"/>
      <c r="B408"/>
      <c r="C408" s="93" t="s">
        <v>884</v>
      </c>
      <c r="D408"/>
      <c r="E408" s="93" t="s">
        <v>884</v>
      </c>
      <c r="F408"/>
      <c r="G408" s="93" t="s">
        <v>884</v>
      </c>
    </row>
    <row r="409" spans="1:7">
      <c r="A409" s="48"/>
      <c r="B409" s="17" t="s">
        <v>300</v>
      </c>
      <c r="C409" s="12" t="str">
        <f>IF(OR('Self-Assessment check list'!G277=$E$1, 'Self-Assessment check list'!I277=$G$1, 'Self-Assessment check list'!$I$271=Answers!$G$1), "", $C$1)</f>
        <v>Yes</v>
      </c>
      <c r="D409" s="6"/>
      <c r="E409" s="12" t="str">
        <f>IF(OR('Self-Assessment check list'!E277=$C$1,'Self-Assessment check list'!I277=$G$1, 'Self-Assessment check list'!$I$271=Answers!$G$1),"",$E$1)</f>
        <v>No</v>
      </c>
      <c r="F409" s="6"/>
      <c r="G409" s="6" t="str">
        <f>IF(OR('Self-Assessment check list'!E277=$C$1, 'Self-Assessment check list'!G277=$E$1),"",$G$1)</f>
        <v>N/A</v>
      </c>
    </row>
    <row r="410" spans="1:7">
      <c r="A410"/>
      <c r="B410"/>
      <c r="C410" s="93" t="s">
        <v>884</v>
      </c>
      <c r="D410"/>
      <c r="E410" s="93" t="s">
        <v>884</v>
      </c>
      <c r="F410"/>
      <c r="G410" s="93" t="s">
        <v>884</v>
      </c>
    </row>
    <row r="411" spans="1:7">
      <c r="A411" s="48"/>
      <c r="B411" s="17" t="s">
        <v>301</v>
      </c>
      <c r="C411" s="12" t="str">
        <f>IF(OR('Self-Assessment check list'!G278=$E$1, 'Self-Assessment check list'!I278=$G$1, 'Self-Assessment check list'!$I$271=Answers!$G$1), "", $C$1)</f>
        <v>Yes</v>
      </c>
      <c r="D411" s="6"/>
      <c r="E411" s="12" t="str">
        <f>IF(OR('Self-Assessment check list'!E278=$C$1,'Self-Assessment check list'!I278=$G$1, 'Self-Assessment check list'!$I$271=Answers!$G$1),"",$E$1)</f>
        <v>No</v>
      </c>
      <c r="F411" s="6"/>
      <c r="G411" s="6" t="str">
        <f>IF(OR('Self-Assessment check list'!E278=$C$1, 'Self-Assessment check list'!G278=$E$1),"",$G$1)</f>
        <v>N/A</v>
      </c>
    </row>
    <row r="412" spans="1:7">
      <c r="A412"/>
      <c r="B412"/>
      <c r="C412" s="93" t="s">
        <v>884</v>
      </c>
      <c r="D412"/>
      <c r="E412" s="93" t="s">
        <v>884</v>
      </c>
      <c r="F412"/>
      <c r="G412" s="93" t="s">
        <v>884</v>
      </c>
    </row>
    <row r="413" spans="1:7" ht="25.5">
      <c r="A413" s="48"/>
      <c r="B413" s="17" t="s">
        <v>302</v>
      </c>
      <c r="C413" s="13" t="str">
        <f>IF(OR('Self-Assessment check list'!G279=$E$1, 'Self-Assessment check list'!I279=$G$1, 'Self-Assessment check list'!$I$271=Answers!$G$1), "", $C$1)</f>
        <v>Yes</v>
      </c>
      <c r="D413" s="6"/>
      <c r="E413" s="13" t="str">
        <f>IF(OR('Self-Assessment check list'!E279=$C$1,'Self-Assessment check list'!I279=$G$1, 'Self-Assessment check list'!$I$271=Answers!$G$1),"",$E$1)</f>
        <v>No</v>
      </c>
      <c r="F413" s="6"/>
      <c r="G413" s="6" t="str">
        <f>IF(OR('Self-Assessment check list'!E279=$C$1, 'Self-Assessment check list'!G279=$E$1),"",$G$1)</f>
        <v>N/A</v>
      </c>
    </row>
    <row r="414" spans="1:7">
      <c r="A414"/>
      <c r="B414"/>
      <c r="C414" s="93" t="s">
        <v>884</v>
      </c>
      <c r="D414"/>
      <c r="E414" s="93" t="s">
        <v>884</v>
      </c>
      <c r="F414"/>
      <c r="G414" s="93" t="s">
        <v>884</v>
      </c>
    </row>
    <row r="415" spans="1:7">
      <c r="A415" s="48"/>
      <c r="B415" s="17" t="s">
        <v>303</v>
      </c>
      <c r="C415" s="12" t="str">
        <f>IF(OR('Self-Assessment check list'!G280=$E$1, 'Self-Assessment check list'!I280=$G$1, 'Self-Assessment check list'!$I$271=Answers!$G$1), "", $C$1)</f>
        <v>Yes</v>
      </c>
      <c r="D415" s="6"/>
      <c r="E415" s="12" t="str">
        <f>IF(OR('Self-Assessment check list'!E280=$C$1,'Self-Assessment check list'!I280=$G$1, 'Self-Assessment check list'!$I$271=Answers!$G$1),"",$E$1)</f>
        <v>No</v>
      </c>
      <c r="F415" s="6"/>
      <c r="G415" s="6" t="str">
        <f>IF(OR('Self-Assessment check list'!E280=$C$1, 'Self-Assessment check list'!G280=$E$1),"",$G$1)</f>
        <v>N/A</v>
      </c>
    </row>
    <row r="416" spans="1:7">
      <c r="A416"/>
      <c r="B416"/>
      <c r="C416" s="93" t="s">
        <v>884</v>
      </c>
      <c r="D416"/>
      <c r="E416" s="93" t="s">
        <v>884</v>
      </c>
      <c r="F416"/>
      <c r="G416" s="93" t="s">
        <v>884</v>
      </c>
    </row>
    <row r="417" spans="1:7">
      <c r="A417" s="48"/>
      <c r="B417" s="17" t="s">
        <v>305</v>
      </c>
      <c r="C417" s="12" t="str">
        <f>IF(OR('Self-Assessment check list'!G281=$E$1, 'Self-Assessment check list'!I281=$G$1, 'Self-Assessment check list'!$I$271=Answers!$G$1), "", $C$1)</f>
        <v>Yes</v>
      </c>
      <c r="D417" s="6"/>
      <c r="E417" s="12" t="str">
        <f>IF(OR('Self-Assessment check list'!E281=$C$1,'Self-Assessment check list'!I281=$G$1, 'Self-Assessment check list'!$I$271=Answers!$G$1),"",$E$1)</f>
        <v>No</v>
      </c>
      <c r="F417" s="6"/>
      <c r="G417" s="6" t="str">
        <f>IF(OR('Self-Assessment check list'!E281=$C$1, 'Self-Assessment check list'!G281=$E$1),"",$G$1)</f>
        <v>N/A</v>
      </c>
    </row>
    <row r="418" spans="1:7">
      <c r="A418" s="42"/>
      <c r="B418" s="19" t="s">
        <v>306</v>
      </c>
      <c r="C418" s="6" t="str">
        <f>IF(OR('Self-Assessment check list'!G282=$E$1, 'Self-Assessment check list'!I282=$G$1), "", $C$1)</f>
        <v>Yes</v>
      </c>
      <c r="D418" s="6"/>
      <c r="E418" s="6" t="str">
        <f>IF(OR('Self-Assessment check list'!E282=$C$1,'Self-Assessment check list'!I282=$G$1),"",$E$1)</f>
        <v>No</v>
      </c>
      <c r="F418" s="6"/>
      <c r="G418" s="6" t="str">
        <f>IF(OR('Self-Assessment check list'!E282=$C$1, 'Self-Assessment check list'!G282=$E$1),"",$G$1)</f>
        <v>N/A</v>
      </c>
    </row>
    <row r="419" spans="1:7">
      <c r="A419" s="48"/>
      <c r="B419" s="19" t="s">
        <v>307</v>
      </c>
      <c r="C419" s="6" t="str">
        <f>IF(OR('Self-Assessment check list'!G283=$E$1, 'Self-Assessment check list'!I283=$G$1), "", $C$1)</f>
        <v>Yes</v>
      </c>
      <c r="D419" s="6"/>
      <c r="E419" s="6" t="str">
        <f>IF(OR('Self-Assessment check list'!E283=$C$1,'Self-Assessment check list'!I283=$G$1),"",$E$1)</f>
        <v>No</v>
      </c>
      <c r="F419" s="6"/>
      <c r="G419" s="6" t="str">
        <f>IF(OR('Self-Assessment check list'!E283=$C$1, 'Self-Assessment check list'!G283=$E$1),"",$G$1)</f>
        <v>N/A</v>
      </c>
    </row>
    <row r="420" spans="1:7">
      <c r="A420" s="48"/>
      <c r="B420" s="19" t="s">
        <v>308</v>
      </c>
      <c r="C420" s="6" t="str">
        <f>IF(OR('Self-Assessment check list'!G284=$E$1, 'Self-Assessment check list'!I284=$G$1), "", $C$1)</f>
        <v>Yes</v>
      </c>
      <c r="D420" s="6"/>
      <c r="E420" s="6" t="str">
        <f>IF(OR('Self-Assessment check list'!E284=$C$1,'Self-Assessment check list'!I284=$G$1),"",$E$1)</f>
        <v>No</v>
      </c>
      <c r="F420" s="6"/>
      <c r="G420" s="6" t="str">
        <f>IF(OR('Self-Assessment check list'!E284=$C$1, 'Self-Assessment check list'!G284=$E$1),"",$G$1)</f>
        <v>N/A</v>
      </c>
    </row>
    <row r="421" spans="1:7">
      <c r="A421" s="48"/>
      <c r="B421" s="19" t="s">
        <v>309</v>
      </c>
      <c r="C421" s="6" t="str">
        <f>IF(OR('Self-Assessment check list'!G285=$E$1, 'Self-Assessment check list'!I285=$G$1), "", $C$1)</f>
        <v>Yes</v>
      </c>
      <c r="D421" s="6"/>
      <c r="E421" s="6" t="str">
        <f>IF(OR('Self-Assessment check list'!E285=$C$1,'Self-Assessment check list'!I285=$G$1),"",$E$1)</f>
        <v>No</v>
      </c>
      <c r="F421" s="6"/>
      <c r="G421" s="6" t="str">
        <f>IF(OR('Self-Assessment check list'!E285=$C$1, 'Self-Assessment check list'!G285=$E$1),"",$G$1)</f>
        <v>N/A</v>
      </c>
    </row>
    <row r="422" spans="1:7" ht="25.5">
      <c r="A422" s="48"/>
      <c r="B422" s="19" t="s">
        <v>310</v>
      </c>
      <c r="C422" s="6" t="str">
        <f>IF(OR('Self-Assessment check list'!G286=$E$1, 'Self-Assessment check list'!I286=$G$1), "", $C$1)</f>
        <v>Yes</v>
      </c>
      <c r="D422" s="6"/>
      <c r="E422" s="6" t="str">
        <f>IF(OR('Self-Assessment check list'!E286=$C$1,'Self-Assessment check list'!I286=$G$1),"",$E$1)</f>
        <v>No</v>
      </c>
      <c r="F422" s="6"/>
      <c r="G422" s="6" t="str">
        <f>IF(OR('Self-Assessment check list'!E286=$C$1, 'Self-Assessment check list'!G286=$E$1),"",$G$1)</f>
        <v>N/A</v>
      </c>
    </row>
    <row r="423" spans="1:7">
      <c r="A423" s="88"/>
      <c r="B423" s="84" t="s">
        <v>3</v>
      </c>
      <c r="C423" s="86" t="str">
        <f>IF(OR('Self-Assessment check list'!G287=$E$1, 'Self-Assessment check list'!I287=$G$1), "", $C$1)</f>
        <v>Yes</v>
      </c>
      <c r="D423" s="86"/>
      <c r="E423" s="86" t="str">
        <f>IF(OR('Self-Assessment check list'!E287=$C$1,'Self-Assessment check list'!I287=$G$1),"",$E$1)</f>
        <v>No</v>
      </c>
      <c r="F423" s="86"/>
      <c r="G423" s="86" t="str">
        <f>IF(OR('Self-Assessment check list'!E287=$C$1, 'Self-Assessment check list'!G287=$E$1),"",$G$1)</f>
        <v>N/A</v>
      </c>
    </row>
    <row r="424" spans="1:7">
      <c r="A424" s="48"/>
      <c r="B424" s="19"/>
      <c r="C424" s="6" t="str">
        <f>IF(OR('Self-Assessment check list'!G288=$E$1, 'Self-Assessment check list'!I288=$G$1), "", $C$1)</f>
        <v>Yes</v>
      </c>
      <c r="D424" s="6"/>
      <c r="E424" s="6" t="str">
        <f>IF(OR('Self-Assessment check list'!E288=$C$1,'Self-Assessment check list'!I288=$G$1),"",$E$1)</f>
        <v>No</v>
      </c>
      <c r="F424" s="6"/>
      <c r="G424" s="6" t="str">
        <f>IF(OR('Self-Assessment check list'!E288=$C$1, 'Self-Assessment check list'!G288=$E$1),"",$G$1)</f>
        <v>N/A</v>
      </c>
    </row>
    <row r="425" spans="1:7">
      <c r="A425"/>
      <c r="B425"/>
      <c r="C425" s="93" t="s">
        <v>884</v>
      </c>
      <c r="D425"/>
      <c r="E425" s="93" t="s">
        <v>884</v>
      </c>
      <c r="F425"/>
      <c r="G425" s="93" t="s">
        <v>884</v>
      </c>
    </row>
    <row r="426" spans="1:7" ht="25.5">
      <c r="A426" s="48" t="s">
        <v>704</v>
      </c>
      <c r="B426" s="19" t="s">
        <v>312</v>
      </c>
      <c r="C426" s="12" t="str">
        <f>IF(OR('Self-Assessment check list'!G289=$E$1, 'Self-Assessment check list'!I289=$G$1, 'Self-Assessment check list'!$I$271=Answers!$G$1), "", $C$1)</f>
        <v>Yes</v>
      </c>
      <c r="D426" s="6"/>
      <c r="E426" s="12" t="str">
        <f>IF(OR('Self-Assessment check list'!E289=$C$1,'Self-Assessment check list'!I289=$G$1, 'Self-Assessment check list'!$I$271=Answers!$G$1),"",$E$1)</f>
        <v>No</v>
      </c>
      <c r="F426" s="6"/>
      <c r="G426" s="6" t="str">
        <f>IF(OR('Self-Assessment check list'!E289=$C$1, 'Self-Assessment check list'!G289=$E$1),"",$G$1)</f>
        <v>N/A</v>
      </c>
    </row>
    <row r="427" spans="1:7">
      <c r="A427" s="48"/>
      <c r="B427" s="19"/>
      <c r="C427" s="6" t="str">
        <f>IF(OR('Self-Assessment check list'!G290=$E$1, 'Self-Assessment check list'!I290=$G$1), "", $C$1)</f>
        <v>Yes</v>
      </c>
      <c r="D427" s="6"/>
      <c r="E427" s="6" t="str">
        <f>IF(OR('Self-Assessment check list'!E290=$C$1,'Self-Assessment check list'!I290=$G$1),"",$E$1)</f>
        <v>No</v>
      </c>
      <c r="F427" s="6"/>
      <c r="G427" s="6" t="str">
        <f>IF(OR('Self-Assessment check list'!E290=$C$1, 'Self-Assessment check list'!G290=$E$1),"",$G$1)</f>
        <v>N/A</v>
      </c>
    </row>
    <row r="428" spans="1:7">
      <c r="A428" s="88"/>
      <c r="B428" s="90" t="s">
        <v>313</v>
      </c>
      <c r="C428" s="86" t="str">
        <f>IF(OR('Self-Assessment check list'!G291=$E$1, 'Self-Assessment check list'!I291=$G$1), "", $C$1)</f>
        <v>Yes</v>
      </c>
      <c r="D428" s="86"/>
      <c r="E428" s="86" t="str">
        <f>IF(OR('Self-Assessment check list'!E291=$C$1,'Self-Assessment check list'!I291=$G$1),"",$E$1)</f>
        <v>No</v>
      </c>
      <c r="F428" s="86"/>
      <c r="G428" s="86" t="str">
        <f>IF(OR('Self-Assessment check list'!E291=$C$1, 'Self-Assessment check list'!G291=$E$1),"",$G$1)</f>
        <v>N/A</v>
      </c>
    </row>
    <row r="429" spans="1:7">
      <c r="A429" s="48"/>
      <c r="B429" s="19"/>
      <c r="C429" s="6" t="str">
        <f>IF(OR('Self-Assessment check list'!G292=$E$1, 'Self-Assessment check list'!I292=$G$1), "", $C$1)</f>
        <v>Yes</v>
      </c>
      <c r="D429" s="6"/>
      <c r="E429" s="6" t="str">
        <f>IF(OR('Self-Assessment check list'!E292=$C$1,'Self-Assessment check list'!I292=$G$1),"",$E$1)</f>
        <v>No</v>
      </c>
      <c r="F429" s="6"/>
      <c r="G429" s="6" t="str">
        <f>IF(OR('Self-Assessment check list'!E292=$C$1, 'Self-Assessment check list'!G292=$E$1),"",$G$1)</f>
        <v>N/A</v>
      </c>
    </row>
    <row r="430" spans="1:7">
      <c r="A430"/>
      <c r="B430"/>
      <c r="C430" s="6" t="str">
        <f>IF(OR('Self-Assessment check list'!G293=$E$1, 'Self-Assessment check list'!I293=$G$1), "", $C$1)</f>
        <v>Yes</v>
      </c>
      <c r="D430" s="6"/>
      <c r="E430" s="6" t="str">
        <f>IF(OR('Self-Assessment check list'!E293=$C$1,'Self-Assessment check list'!I293=$G$1),"",$E$1)</f>
        <v>No</v>
      </c>
      <c r="F430" s="6"/>
      <c r="G430" s="6" t="str">
        <f>IF(OR('Self-Assessment check list'!E293=$C$1, 'Self-Assessment check list'!G293=$E$1),"",$G$1)</f>
        <v>N/A</v>
      </c>
    </row>
    <row r="431" spans="1:7">
      <c r="A431" s="48"/>
      <c r="B431" s="19"/>
      <c r="C431" s="6" t="str">
        <f>IF(OR('Self-Assessment check list'!G294=$E$1, 'Self-Assessment check list'!I294=$G$1), "", $C$1)</f>
        <v>Yes</v>
      </c>
      <c r="D431" s="6"/>
      <c r="E431" s="6" t="str">
        <f>IF(OR('Self-Assessment check list'!E294=$C$1,'Self-Assessment check list'!I294=$G$1),"",$E$1)</f>
        <v>No</v>
      </c>
      <c r="F431" s="6"/>
      <c r="G431" s="6" t="str">
        <f>IF(OR('Self-Assessment check list'!E294=$C$1, 'Self-Assessment check list'!G294=$E$1),"",$G$1)</f>
        <v>N/A</v>
      </c>
    </row>
    <row r="432" spans="1:7">
      <c r="A432"/>
      <c r="B432"/>
      <c r="C432" s="93" t="s">
        <v>884</v>
      </c>
      <c r="D432"/>
      <c r="E432" s="93" t="s">
        <v>884</v>
      </c>
      <c r="F432"/>
      <c r="G432" s="93" t="s">
        <v>884</v>
      </c>
    </row>
    <row r="433" spans="1:7" ht="51">
      <c r="A433" s="88" t="s">
        <v>314</v>
      </c>
      <c r="B433" s="90" t="s">
        <v>315</v>
      </c>
      <c r="C433" s="92" t="str">
        <f>IF(OR('Self-Assessment check list'!G295=$E$1, 'Self-Assessment check list'!I295=$G$1), "", $C$1)</f>
        <v>Yes</v>
      </c>
      <c r="D433" s="89"/>
      <c r="E433" s="89" t="str">
        <f>IF(OR('Self-Assessment check list'!E295=$C$1,'Self-Assessment check list'!I295=$G$1),"",$E$1)</f>
        <v>No</v>
      </c>
      <c r="F433" s="89"/>
      <c r="G433" s="92" t="str">
        <f>IF(OR('Self-Assessment check list'!E295=$C$1, 'Self-Assessment check list'!G295=$E$1),"",$G$1)</f>
        <v>N/A</v>
      </c>
    </row>
    <row r="434" spans="1:7">
      <c r="A434" s="48"/>
      <c r="B434" s="19"/>
      <c r="C434" s="6" t="str">
        <f>IF(OR('Self-Assessment check list'!G296=$E$1, 'Self-Assessment check list'!I296=$G$1), "", $C$1)</f>
        <v>Yes</v>
      </c>
      <c r="D434" s="6"/>
      <c r="E434" s="6" t="str">
        <f>IF(OR('Self-Assessment check list'!E296=$C$1,'Self-Assessment check list'!I296=$G$1),"",$E$1)</f>
        <v>No</v>
      </c>
      <c r="F434" s="6"/>
      <c r="G434" s="6" t="str">
        <f>IF(OR('Self-Assessment check list'!E296=$C$1, 'Self-Assessment check list'!G296=$E$1),"",$G$1)</f>
        <v>N/A</v>
      </c>
    </row>
    <row r="435" spans="1:7">
      <c r="A435"/>
      <c r="B435"/>
      <c r="C435" s="93" t="s">
        <v>884</v>
      </c>
      <c r="D435"/>
      <c r="E435" s="93" t="s">
        <v>884</v>
      </c>
      <c r="F435"/>
      <c r="G435" s="93" t="s">
        <v>884</v>
      </c>
    </row>
    <row r="436" spans="1:7" ht="38.25">
      <c r="A436" s="48" t="s">
        <v>317</v>
      </c>
      <c r="B436" s="19" t="s">
        <v>318</v>
      </c>
      <c r="C436" s="12" t="str">
        <f>IF(OR('Self-Assessment check list'!G297=$E$1, 'Self-Assessment check list'!I297=$G$1, 'Self-Assessment check list'!$I$295=$G$1), "", $C$1)</f>
        <v>Yes</v>
      </c>
      <c r="D436" s="6"/>
      <c r="E436" s="12" t="str">
        <f>IF(OR('Self-Assessment check list'!E297=$C$1,'Self-Assessment check list'!I297=$G$1, 'Self-Assessment check list'!$I$295=$G$1),"",$E$1)</f>
        <v>No</v>
      </c>
      <c r="F436" s="6"/>
      <c r="G436" s="6" t="str">
        <f>IF(OR('Self-Assessment check list'!E297=$C$1, 'Self-Assessment check list'!G297=$E$1),"",$G$1)</f>
        <v>N/A</v>
      </c>
    </row>
    <row r="437" spans="1:7">
      <c r="A437" s="48"/>
      <c r="B437" s="19"/>
      <c r="C437" s="6" t="str">
        <f>IF(OR('Self-Assessment check list'!G298=$E$1, 'Self-Assessment check list'!I298=$G$1), "", $C$1)</f>
        <v>Yes</v>
      </c>
      <c r="D437" s="6"/>
      <c r="E437" s="6" t="str">
        <f>IF(OR('Self-Assessment check list'!E298=$C$1,'Self-Assessment check list'!I298=$G$1),"",$E$1)</f>
        <v>No</v>
      </c>
      <c r="F437" s="6"/>
      <c r="G437" s="6" t="str">
        <f>IF(OR('Self-Assessment check list'!E298=$C$1, 'Self-Assessment check list'!G298=$E$1),"",$G$1)</f>
        <v>N/A</v>
      </c>
    </row>
    <row r="438" spans="1:7" ht="25.5">
      <c r="A438" s="42" t="s">
        <v>319</v>
      </c>
      <c r="B438" s="19" t="s">
        <v>883</v>
      </c>
      <c r="C438" s="6" t="str">
        <f>IF(OR('Self-Assessment check list'!G299=$E$1, 'Self-Assessment check list'!I299=$G$1), "", $C$1)</f>
        <v>Yes</v>
      </c>
      <c r="D438" s="6"/>
      <c r="E438" s="6" t="str">
        <f>IF(OR('Self-Assessment check list'!E299=$C$1,'Self-Assessment check list'!I299=$G$1),"",$E$1)</f>
        <v>No</v>
      </c>
      <c r="F438" s="6"/>
      <c r="G438" s="6" t="str">
        <f>IF(OR('Self-Assessment check list'!E299=$C$1, 'Self-Assessment check list'!G299=$E$1),"",$G$1)</f>
        <v>N/A</v>
      </c>
    </row>
    <row r="439" spans="1:7">
      <c r="A439" s="42"/>
      <c r="B439" s="19"/>
      <c r="C439" s="6" t="str">
        <f>IF(OR('Self-Assessment check list'!G300=$E$1, 'Self-Assessment check list'!I300=$G$1), "", $C$1)</f>
        <v>Yes</v>
      </c>
      <c r="D439" s="6"/>
      <c r="E439" s="6" t="str">
        <f>IF(OR('Self-Assessment check list'!E300=$C$1,'Self-Assessment check list'!I300=$G$1),"",$E$1)</f>
        <v>No</v>
      </c>
      <c r="F439" s="6"/>
      <c r="G439" s="6" t="str">
        <f>IF(OR('Self-Assessment check list'!E300=$C$1, 'Self-Assessment check list'!G300=$E$1),"",$G$1)</f>
        <v>N/A</v>
      </c>
    </row>
    <row r="440" spans="1:7">
      <c r="A440" s="53"/>
      <c r="B440" s="19"/>
      <c r="C440" s="6" t="str">
        <f>IF(OR('Self-Assessment check list'!G301=$E$1, 'Self-Assessment check list'!I301=$G$1), "", $C$1)</f>
        <v>Yes</v>
      </c>
      <c r="D440" s="6"/>
      <c r="E440" s="6" t="str">
        <f>IF(OR('Self-Assessment check list'!E301=$C$1,'Self-Assessment check list'!I301=$G$1),"",$E$1)</f>
        <v>No</v>
      </c>
      <c r="F440" s="6"/>
      <c r="G440" s="6" t="str">
        <f>IF(OR('Self-Assessment check list'!E301=$C$1, 'Self-Assessment check list'!G301=$E$1),"",$G$1)</f>
        <v>N/A</v>
      </c>
    </row>
    <row r="441" spans="1:7">
      <c r="A441" s="42"/>
      <c r="B441" s="19"/>
      <c r="C441" s="6" t="str">
        <f>IF(OR('Self-Assessment check list'!G302=$E$1, 'Self-Assessment check list'!I302=$G$1), "", $C$1)</f>
        <v>Yes</v>
      </c>
      <c r="D441" s="6"/>
      <c r="E441" s="6" t="str">
        <f>IF(OR('Self-Assessment check list'!E302=$C$1,'Self-Assessment check list'!I302=$G$1),"",$E$1)</f>
        <v>No</v>
      </c>
      <c r="F441" s="6"/>
      <c r="G441" s="6" t="str">
        <f>IF(OR('Self-Assessment check list'!E302=$C$1, 'Self-Assessment check list'!G302=$E$1),"",$G$1)</f>
        <v>N/A</v>
      </c>
    </row>
    <row r="442" spans="1:7">
      <c r="A442" s="42" t="s">
        <v>320</v>
      </c>
      <c r="B442" s="19" t="s">
        <v>321</v>
      </c>
      <c r="C442" s="6" t="str">
        <f>IF(OR('Self-Assessment check list'!G303=$E$1, 'Self-Assessment check list'!I303=$G$1), "", $C$1)</f>
        <v>Yes</v>
      </c>
      <c r="D442" s="6"/>
      <c r="E442" s="6" t="str">
        <f>IF(OR('Self-Assessment check list'!E303=$C$1,'Self-Assessment check list'!I303=$G$1),"",$E$1)</f>
        <v>No</v>
      </c>
      <c r="F442" s="6"/>
      <c r="G442" s="6" t="str">
        <f>IF(OR('Self-Assessment check list'!E303=$C$1, 'Self-Assessment check list'!G303=$E$1),"",$G$1)</f>
        <v>N/A</v>
      </c>
    </row>
    <row r="443" spans="1:7">
      <c r="A443"/>
      <c r="B443"/>
      <c r="C443" s="93" t="s">
        <v>884</v>
      </c>
      <c r="D443"/>
      <c r="E443" s="93" t="s">
        <v>884</v>
      </c>
      <c r="F443"/>
      <c r="G443" s="93" t="s">
        <v>884</v>
      </c>
    </row>
    <row r="444" spans="1:7">
      <c r="A444" s="42"/>
      <c r="B444" s="19" t="s">
        <v>322</v>
      </c>
      <c r="C444" s="12" t="str">
        <f>IF(OR('Self-Assessment check list'!G304=$E$1, 'Self-Assessment check list'!I304=$G$1, 'Self-Assessment check list'!$I$295=$G$1), "", $C$1)</f>
        <v>Yes</v>
      </c>
      <c r="D444" s="6"/>
      <c r="E444" s="12" t="str">
        <f>IF(OR('Self-Assessment check list'!E304=$C$1,'Self-Assessment check list'!I304=$G$1, 'Self-Assessment check list'!$I$295=$G$1),"",$E$1)</f>
        <v>No</v>
      </c>
      <c r="F444" s="6"/>
      <c r="G444" s="12" t="str">
        <f>IF(OR('Self-Assessment check list'!E304=$C$1, 'Self-Assessment check list'!G304=$E$1, 'Self-Assessment check list'!$I$295=$G$1),"",$G$1)</f>
        <v>N/A</v>
      </c>
    </row>
    <row r="445" spans="1:7">
      <c r="A445" s="48"/>
      <c r="B445" s="19" t="s">
        <v>323</v>
      </c>
      <c r="C445" s="6" t="str">
        <f>IF(OR('Self-Assessment check list'!G305=$E$1, 'Self-Assessment check list'!I305=$G$1), "", $C$1)</f>
        <v>Yes</v>
      </c>
      <c r="D445" s="6"/>
      <c r="E445" s="6" t="str">
        <f>IF(OR('Self-Assessment check list'!E305=$C$1,'Self-Assessment check list'!I305=$G$1),"",$E$1)</f>
        <v>No</v>
      </c>
      <c r="F445" s="6"/>
      <c r="G445" s="6" t="str">
        <f>IF(OR('Self-Assessment check list'!E305=$C$1, 'Self-Assessment check list'!G305=$E$1),"",$G$1)</f>
        <v>N/A</v>
      </c>
    </row>
    <row r="446" spans="1:7">
      <c r="A446"/>
      <c r="B446"/>
      <c r="C446" s="93" t="s">
        <v>884</v>
      </c>
      <c r="D446"/>
      <c r="E446" s="93" t="s">
        <v>884</v>
      </c>
      <c r="F446"/>
      <c r="G446" s="93" t="s">
        <v>884</v>
      </c>
    </row>
    <row r="447" spans="1:7" ht="25.5">
      <c r="A447" s="48"/>
      <c r="B447" s="19" t="s">
        <v>324</v>
      </c>
      <c r="C447" s="12" t="str">
        <f>IF(OR('Self-Assessment check list'!G306=$E$1, 'Self-Assessment check list'!I306=$G$1, 'Self-Assessment check list'!$I$295=$G$1), "", $C$1)</f>
        <v>Yes</v>
      </c>
      <c r="D447" s="6"/>
      <c r="E447" s="12" t="str">
        <f>IF(OR('Self-Assessment check list'!E306=$C$1,'Self-Assessment check list'!I306=$G$1, 'Self-Assessment check list'!$I$295=$G$1),"",$E$1)</f>
        <v>No</v>
      </c>
      <c r="F447" s="6"/>
      <c r="G447" s="12" t="str">
        <f>IF(OR('Self-Assessment check list'!E306=$C$1, 'Self-Assessment check list'!G306=$E$1, 'Self-Assessment check list'!$I$295=$G$1),"",$G$1)</f>
        <v>N/A</v>
      </c>
    </row>
    <row r="448" spans="1:7">
      <c r="A448"/>
      <c r="B448"/>
      <c r="C448" s="93" t="s">
        <v>884</v>
      </c>
      <c r="D448"/>
      <c r="E448" s="93" t="s">
        <v>884</v>
      </c>
      <c r="F448"/>
      <c r="G448" s="93" t="s">
        <v>884</v>
      </c>
    </row>
    <row r="449" spans="1:7" ht="51">
      <c r="A449" s="48" t="s">
        <v>884</v>
      </c>
      <c r="B449" s="19" t="s">
        <v>325</v>
      </c>
      <c r="C449" s="12" t="str">
        <f>IF(OR('Self-Assessment check list'!G307=$E$1, 'Self-Assessment check list'!I307=$G$1, 'Self-Assessment check list'!$I$295=$G$1), "", $C$1)</f>
        <v>Yes</v>
      </c>
      <c r="D449" s="6"/>
      <c r="E449" s="12" t="str">
        <f>IF(OR('Self-Assessment check list'!E307=$C$1,'Self-Assessment check list'!I307=$G$1, 'Self-Assessment check list'!$I$295=$G$1),"",$E$1)</f>
        <v>No</v>
      </c>
      <c r="F449" s="6"/>
      <c r="G449" s="12" t="str">
        <f>IF(OR('Self-Assessment check list'!E307=$C$1, 'Self-Assessment check list'!G307=$E$1, 'Self-Assessment check list'!$I$295=$G$1),"",$G$1)</f>
        <v>N/A</v>
      </c>
    </row>
    <row r="450" spans="1:7">
      <c r="A450" s="48"/>
      <c r="B450" s="19" t="s">
        <v>326</v>
      </c>
      <c r="C450" s="6" t="str">
        <f>IF(OR('Self-Assessment check list'!G308=$E$1, 'Self-Assessment check list'!I308=$G$1), "", $C$1)</f>
        <v>Yes</v>
      </c>
      <c r="D450" s="6"/>
      <c r="E450" s="6" t="str">
        <f>IF(OR('Self-Assessment check list'!E308=$C$1,'Self-Assessment check list'!I308=$G$1),"",$E$1)</f>
        <v>No</v>
      </c>
      <c r="F450" s="6"/>
      <c r="G450" s="6" t="str">
        <f>IF(OR('Self-Assessment check list'!E308=$C$1, 'Self-Assessment check list'!G308=$E$1),"",$G$1)</f>
        <v>N/A</v>
      </c>
    </row>
    <row r="451" spans="1:7">
      <c r="A451"/>
      <c r="B451"/>
      <c r="C451" s="93" t="s">
        <v>884</v>
      </c>
      <c r="D451"/>
      <c r="E451" s="93" t="s">
        <v>884</v>
      </c>
      <c r="F451"/>
      <c r="G451" s="93" t="s">
        <v>884</v>
      </c>
    </row>
    <row r="452" spans="1:7" ht="25.5">
      <c r="A452" s="48"/>
      <c r="B452" s="19" t="s">
        <v>327</v>
      </c>
      <c r="C452" s="12" t="str">
        <f>IF(OR('Self-Assessment check list'!G309=$E$1, 'Self-Assessment check list'!I309=$G$1, 'Self-Assessment check list'!$I$295=$G$1), "", $C$1)</f>
        <v>Yes</v>
      </c>
      <c r="D452" s="6"/>
      <c r="E452" s="12" t="str">
        <f>IF(OR('Self-Assessment check list'!E309=$C$1,'Self-Assessment check list'!I309=$G$1, 'Self-Assessment check list'!$I$295=$G$1),"",$E$1)</f>
        <v>No</v>
      </c>
      <c r="F452" s="6"/>
      <c r="G452" s="12" t="str">
        <f>IF(OR('Self-Assessment check list'!E309=$C$1, 'Self-Assessment check list'!G309=$E$1, 'Self-Assessment check list'!$I$295=$G$1),"",$G$1)</f>
        <v>N/A</v>
      </c>
    </row>
    <row r="453" spans="1:7">
      <c r="A453"/>
      <c r="B453"/>
      <c r="C453" s="93" t="s">
        <v>884</v>
      </c>
      <c r="D453"/>
      <c r="E453" s="93" t="s">
        <v>884</v>
      </c>
      <c r="F453"/>
      <c r="G453" s="93" t="s">
        <v>884</v>
      </c>
    </row>
    <row r="454" spans="1:7">
      <c r="A454" s="48"/>
      <c r="B454" s="19" t="s">
        <v>328</v>
      </c>
      <c r="C454" s="12" t="str">
        <f>IF(OR('Self-Assessment check list'!G310=$E$1, 'Self-Assessment check list'!I310=$G$1, 'Self-Assessment check list'!$I$295=$G$1), "", $C$1)</f>
        <v>Yes</v>
      </c>
      <c r="D454" s="6"/>
      <c r="E454" s="12" t="str">
        <f>IF(OR('Self-Assessment check list'!E310=$C$1,'Self-Assessment check list'!I310=$G$1, 'Self-Assessment check list'!$I$295=$G$1),"",$E$1)</f>
        <v>No</v>
      </c>
      <c r="F454" s="6"/>
      <c r="G454" s="12" t="str">
        <f>IF(OR('Self-Assessment check list'!E310=$C$1, 'Self-Assessment check list'!G310=$E$1, 'Self-Assessment check list'!$I$295=$G$1),"",$G$1)</f>
        <v>N/A</v>
      </c>
    </row>
    <row r="455" spans="1:7">
      <c r="A455" s="48"/>
      <c r="B455" s="19"/>
      <c r="C455" s="6" t="str">
        <f>IF(OR('Self-Assessment check list'!G311=$E$1, 'Self-Assessment check list'!I311=$G$1), "", $C$1)</f>
        <v>Yes</v>
      </c>
      <c r="D455" s="6"/>
      <c r="E455" s="6" t="str">
        <f>IF(OR('Self-Assessment check list'!E311=$C$1,'Self-Assessment check list'!I311=$G$1),"",$E$1)</f>
        <v>No</v>
      </c>
      <c r="F455" s="6"/>
      <c r="G455" s="6" t="str">
        <f>IF(OR('Self-Assessment check list'!E311=$C$1, 'Self-Assessment check list'!G311=$E$1),"",$G$1)</f>
        <v>N/A</v>
      </c>
    </row>
    <row r="456" spans="1:7">
      <c r="A456" s="53"/>
      <c r="B456" s="19"/>
      <c r="C456" s="6" t="str">
        <f>IF(OR('Self-Assessment check list'!G312=$E$1, 'Self-Assessment check list'!I312=$G$1), "", $C$1)</f>
        <v>Yes</v>
      </c>
      <c r="D456" s="6"/>
      <c r="E456" s="6" t="str">
        <f>IF(OR('Self-Assessment check list'!E312=$C$1,'Self-Assessment check list'!I312=$G$1),"",$E$1)</f>
        <v>No</v>
      </c>
      <c r="F456" s="6"/>
      <c r="G456" s="6" t="str">
        <f>IF(OR('Self-Assessment check list'!E312=$C$1, 'Self-Assessment check list'!G312=$E$1),"",$G$1)</f>
        <v>N/A</v>
      </c>
    </row>
    <row r="457" spans="1:7">
      <c r="A457" s="48"/>
      <c r="B457" s="19"/>
      <c r="C457" s="6" t="str">
        <f>IF(OR('Self-Assessment check list'!G313=$E$1, 'Self-Assessment check list'!I313=$G$1), "", $C$1)</f>
        <v>Yes</v>
      </c>
      <c r="D457" s="6"/>
      <c r="E457" s="6" t="str">
        <f>IF(OR('Self-Assessment check list'!E313=$C$1,'Self-Assessment check list'!I313=$G$1),"",$E$1)</f>
        <v>No</v>
      </c>
      <c r="F457" s="6"/>
      <c r="G457" s="6" t="str">
        <f>IF(OR('Self-Assessment check list'!E313=$C$1, 'Self-Assessment check list'!G313=$E$1),"",$G$1)</f>
        <v>N/A</v>
      </c>
    </row>
    <row r="458" spans="1:7">
      <c r="A458"/>
      <c r="B458"/>
      <c r="C458" s="93" t="s">
        <v>884</v>
      </c>
      <c r="D458"/>
      <c r="E458" s="93" t="s">
        <v>884</v>
      </c>
      <c r="F458"/>
      <c r="G458" s="93" t="s">
        <v>884</v>
      </c>
    </row>
    <row r="459" spans="1:7">
      <c r="A459" s="48" t="s">
        <v>329</v>
      </c>
      <c r="B459" s="19" t="s">
        <v>330</v>
      </c>
      <c r="C459" s="12" t="str">
        <f>IF(OR('Self-Assessment check list'!G314=$E$1, 'Self-Assessment check list'!I314=$G$1, 'Self-Assessment check list'!$I$295=$G$1), "", $C$1)</f>
        <v>Yes</v>
      </c>
      <c r="D459" s="6"/>
      <c r="E459" s="12" t="str">
        <f>IF(OR('Self-Assessment check list'!E314=$C$1,'Self-Assessment check list'!I314=$G$1, 'Self-Assessment check list'!$I$295=$G$1),"",$E$1)</f>
        <v>No</v>
      </c>
      <c r="F459" s="6"/>
      <c r="G459" s="12" t="str">
        <f>IF(OR('Self-Assessment check list'!E314=$C$1, 'Self-Assessment check list'!G314=$E$1, 'Self-Assessment check list'!$I$295=$G$1),"",$G$1)</f>
        <v>N/A</v>
      </c>
    </row>
    <row r="460" spans="1:7">
      <c r="A460" s="48"/>
      <c r="B460" s="19" t="s">
        <v>331</v>
      </c>
      <c r="C460" s="6" t="str">
        <f>IF(OR('Self-Assessment check list'!G315=$E$1, 'Self-Assessment check list'!I315=$G$1), "", $C$1)</f>
        <v>Yes</v>
      </c>
      <c r="D460" s="6"/>
      <c r="E460" s="6" t="str">
        <f>IF(OR('Self-Assessment check list'!E315=$C$1,'Self-Assessment check list'!I315=$G$1),"",$E$1)</f>
        <v>No</v>
      </c>
      <c r="F460" s="6"/>
      <c r="G460" s="6" t="str">
        <f>IF(OR('Self-Assessment check list'!E315=$C$1, 'Self-Assessment check list'!G315=$E$1),"",$G$1)</f>
        <v>N/A</v>
      </c>
    </row>
    <row r="461" spans="1:7">
      <c r="A461" s="48"/>
      <c r="B461" s="19" t="s">
        <v>332</v>
      </c>
      <c r="C461" s="6" t="str">
        <f>IF(OR('Self-Assessment check list'!G316=$E$1, 'Self-Assessment check list'!I316=$G$1), "", $C$1)</f>
        <v>Yes</v>
      </c>
      <c r="D461" s="6"/>
      <c r="E461" s="6" t="str">
        <f>IF(OR('Self-Assessment check list'!E316=$C$1,'Self-Assessment check list'!I316=$G$1),"",$E$1)</f>
        <v>No</v>
      </c>
      <c r="F461" s="6"/>
      <c r="G461" s="6" t="str">
        <f>IF(OR('Self-Assessment check list'!E316=$C$1, 'Self-Assessment check list'!G316=$E$1),"",$G$1)</f>
        <v>N/A</v>
      </c>
    </row>
    <row r="462" spans="1:7" ht="25.5">
      <c r="A462" s="48"/>
      <c r="B462" s="19" t="s">
        <v>333</v>
      </c>
      <c r="C462" s="6" t="str">
        <f>IF(OR('Self-Assessment check list'!G317=$E$1, 'Self-Assessment check list'!I317=$G$1), "", $C$1)</f>
        <v>Yes</v>
      </c>
      <c r="D462" s="6"/>
      <c r="E462" s="6" t="str">
        <f>IF(OR('Self-Assessment check list'!E317=$C$1,'Self-Assessment check list'!I317=$G$1),"",$E$1)</f>
        <v>No</v>
      </c>
      <c r="F462" s="6"/>
      <c r="G462" s="6" t="str">
        <f>IF(OR('Self-Assessment check list'!E317=$C$1, 'Self-Assessment check list'!G317=$E$1),"",$G$1)</f>
        <v>N/A</v>
      </c>
    </row>
    <row r="463" spans="1:7" ht="25.5">
      <c r="A463" s="48"/>
      <c r="B463" s="19" t="s">
        <v>334</v>
      </c>
      <c r="C463" s="6" t="str">
        <f>IF(OR('Self-Assessment check list'!G318=$E$1, 'Self-Assessment check list'!I318=$G$1), "", $C$1)</f>
        <v>Yes</v>
      </c>
      <c r="D463" s="6"/>
      <c r="E463" s="6" t="str">
        <f>IF(OR('Self-Assessment check list'!E318=$C$1,'Self-Assessment check list'!I318=$G$1),"",$E$1)</f>
        <v>No</v>
      </c>
      <c r="F463" s="6"/>
      <c r="G463" s="6" t="str">
        <f>IF(OR('Self-Assessment check list'!E318=$C$1, 'Self-Assessment check list'!G318=$E$1),"",$G$1)</f>
        <v>N/A</v>
      </c>
    </row>
    <row r="464" spans="1:7">
      <c r="A464" s="48"/>
      <c r="B464" s="19"/>
      <c r="C464" s="6" t="str">
        <f>IF(OR('Self-Assessment check list'!G319=$E$1, 'Self-Assessment check list'!I319=$G$1), "", $C$1)</f>
        <v>Yes</v>
      </c>
      <c r="D464" s="6"/>
      <c r="E464" s="6" t="str">
        <f>IF(OR('Self-Assessment check list'!E319=$C$1,'Self-Assessment check list'!I319=$G$1),"",$E$1)</f>
        <v>No</v>
      </c>
      <c r="F464" s="6"/>
      <c r="G464" s="6" t="str">
        <f>IF(OR('Self-Assessment check list'!E319=$C$1, 'Self-Assessment check list'!G319=$E$1),"",$G$1)</f>
        <v>N/A</v>
      </c>
    </row>
    <row r="465" spans="1:7">
      <c r="A465" s="53"/>
      <c r="B465" s="19"/>
      <c r="C465" s="6" t="str">
        <f>IF(OR('Self-Assessment check list'!G320=$E$1, 'Self-Assessment check list'!I320=$G$1), "", $C$1)</f>
        <v>Yes</v>
      </c>
      <c r="D465" s="6"/>
      <c r="E465" s="6" t="str">
        <f>IF(OR('Self-Assessment check list'!E320=$C$1,'Self-Assessment check list'!I320=$G$1),"",$E$1)</f>
        <v>No</v>
      </c>
      <c r="F465" s="6"/>
      <c r="G465" s="6" t="str">
        <f>IF(OR('Self-Assessment check list'!E320=$C$1, 'Self-Assessment check list'!G320=$E$1),"",$G$1)</f>
        <v>N/A</v>
      </c>
    </row>
    <row r="466" spans="1:7">
      <c r="A466" s="48"/>
      <c r="B466" s="19"/>
      <c r="C466" s="6" t="str">
        <f>IF(OR('Self-Assessment check list'!G321=$E$1, 'Self-Assessment check list'!I321=$G$1), "", $C$1)</f>
        <v>Yes</v>
      </c>
      <c r="D466" s="6"/>
      <c r="E466" s="6" t="str">
        <f>IF(OR('Self-Assessment check list'!E321=$C$1,'Self-Assessment check list'!I321=$G$1),"",$E$1)</f>
        <v>No</v>
      </c>
      <c r="F466" s="6"/>
      <c r="G466" s="6" t="str">
        <f>IF(OR('Self-Assessment check list'!E321=$C$1, 'Self-Assessment check list'!G321=$E$1),"",$G$1)</f>
        <v>N/A</v>
      </c>
    </row>
    <row r="467" spans="1:7">
      <c r="A467"/>
      <c r="B467"/>
      <c r="C467" s="93" t="s">
        <v>884</v>
      </c>
      <c r="D467"/>
      <c r="E467" s="93" t="s">
        <v>884</v>
      </c>
      <c r="F467"/>
      <c r="G467" s="93" t="s">
        <v>884</v>
      </c>
    </row>
    <row r="468" spans="1:7">
      <c r="A468" s="48" t="s">
        <v>336</v>
      </c>
      <c r="B468" s="19" t="s">
        <v>337</v>
      </c>
      <c r="C468" s="12" t="str">
        <f>IF(OR('Self-Assessment check list'!G322=$E$1, 'Self-Assessment check list'!I322=$G$1, 'Self-Assessment check list'!$I$295=$G$1), "", $C$1)</f>
        <v>Yes</v>
      </c>
      <c r="D468" s="6"/>
      <c r="E468" s="12" t="str">
        <f>IF(OR('Self-Assessment check list'!E322=$C$1,'Self-Assessment check list'!I322=$G$1, 'Self-Assessment check list'!$I$295=$G$1),"",$E$1)</f>
        <v>No</v>
      </c>
      <c r="F468" s="6"/>
      <c r="G468" s="12" t="str">
        <f>IF(OR('Self-Assessment check list'!E322=$C$1, 'Self-Assessment check list'!G322=$E$1, 'Self-Assessment check list'!$I$295=$G$1),"",$G$1)</f>
        <v>N/A</v>
      </c>
    </row>
    <row r="469" spans="1:7">
      <c r="A469" s="48"/>
      <c r="B469" s="19"/>
      <c r="C469" s="6" t="str">
        <f>IF(OR('Self-Assessment check list'!G323=$E$1, 'Self-Assessment check list'!I323=$G$1), "", $C$1)</f>
        <v>Yes</v>
      </c>
      <c r="D469" s="6"/>
      <c r="E469" s="6" t="str">
        <f>IF(OR('Self-Assessment check list'!E323=$C$1,'Self-Assessment check list'!I323=$G$1),"",$E$1)</f>
        <v>No</v>
      </c>
      <c r="F469" s="6"/>
      <c r="G469" s="6" t="str">
        <f>IF(OR('Self-Assessment check list'!E323=$C$1, 'Self-Assessment check list'!G323=$E$1),"",$G$1)</f>
        <v>N/A</v>
      </c>
    </row>
    <row r="470" spans="1:7">
      <c r="A470" s="53"/>
      <c r="B470" s="19"/>
      <c r="C470" s="6" t="str">
        <f>IF(OR('Self-Assessment check list'!G324=$E$1, 'Self-Assessment check list'!I324=$G$1), "", $C$1)</f>
        <v>Yes</v>
      </c>
      <c r="D470" s="6"/>
      <c r="E470" s="6" t="str">
        <f>IF(OR('Self-Assessment check list'!E324=$C$1,'Self-Assessment check list'!I324=$G$1),"",$E$1)</f>
        <v>No</v>
      </c>
      <c r="F470" s="6"/>
      <c r="G470" s="6" t="str">
        <f>IF(OR('Self-Assessment check list'!E324=$C$1, 'Self-Assessment check list'!G324=$E$1),"",$G$1)</f>
        <v>N/A</v>
      </c>
    </row>
    <row r="471" spans="1:7">
      <c r="A471" s="48"/>
      <c r="B471" s="19"/>
      <c r="C471" s="6" t="str">
        <f>IF(OR('Self-Assessment check list'!G325=$E$1, 'Self-Assessment check list'!I325=$G$1), "", $C$1)</f>
        <v>Yes</v>
      </c>
      <c r="D471" s="6"/>
      <c r="E471" s="6" t="str">
        <f>IF(OR('Self-Assessment check list'!E325=$C$1,'Self-Assessment check list'!I325=$G$1),"",$E$1)</f>
        <v>No</v>
      </c>
      <c r="F471" s="6"/>
      <c r="G471" s="6" t="str">
        <f>IF(OR('Self-Assessment check list'!E325=$C$1, 'Self-Assessment check list'!G325=$E$1),"",$G$1)</f>
        <v>N/A</v>
      </c>
    </row>
    <row r="472" spans="1:7" ht="25.5">
      <c r="A472" s="48" t="s">
        <v>339</v>
      </c>
      <c r="B472" s="19" t="s">
        <v>340</v>
      </c>
      <c r="C472" s="6" t="str">
        <f>IF(OR('Self-Assessment check list'!G326=$E$1, 'Self-Assessment check list'!I326=$G$1), "", $C$1)</f>
        <v>Yes</v>
      </c>
      <c r="D472" s="6"/>
      <c r="E472" s="6" t="str">
        <f>IF(OR('Self-Assessment check list'!E326=$C$1,'Self-Assessment check list'!I326=$G$1),"",$E$1)</f>
        <v>No</v>
      </c>
      <c r="F472" s="6"/>
      <c r="G472" s="6" t="str">
        <f>IF(OR('Self-Assessment check list'!E326=$C$1, 'Self-Assessment check list'!G326=$E$1),"",$G$1)</f>
        <v>N/A</v>
      </c>
    </row>
    <row r="473" spans="1:7">
      <c r="A473"/>
      <c r="B473"/>
      <c r="C473" s="93" t="s">
        <v>884</v>
      </c>
      <c r="D473"/>
      <c r="E473" s="93" t="s">
        <v>884</v>
      </c>
      <c r="F473"/>
      <c r="G473" s="93" t="s">
        <v>884</v>
      </c>
    </row>
    <row r="474" spans="1:7">
      <c r="A474" s="48"/>
      <c r="B474" s="19" t="s">
        <v>341</v>
      </c>
      <c r="C474" s="12" t="str">
        <f>IF(OR('Self-Assessment check list'!G327=$E$1, 'Self-Assessment check list'!I327=$G$1, 'Self-Assessment check list'!$I$295=$G$1), "", $C$1)</f>
        <v>Yes</v>
      </c>
      <c r="D474" s="6"/>
      <c r="E474" s="12" t="str">
        <f>IF(OR('Self-Assessment check list'!E327=$C$1,'Self-Assessment check list'!I327=$G$1, 'Self-Assessment check list'!$I$295=$G$1),"",$E$1)</f>
        <v>No</v>
      </c>
      <c r="F474" s="6"/>
      <c r="G474" s="12" t="str">
        <f>IF(OR('Self-Assessment check list'!E327=$C$1, 'Self-Assessment check list'!G327=$E$1, 'Self-Assessment check list'!$I$295=$G$1),"",$G$1)</f>
        <v>N/A</v>
      </c>
    </row>
    <row r="475" spans="1:7">
      <c r="A475"/>
      <c r="B475"/>
      <c r="C475" s="93" t="s">
        <v>884</v>
      </c>
      <c r="D475"/>
      <c r="E475" s="93" t="s">
        <v>884</v>
      </c>
      <c r="F475"/>
      <c r="G475" s="93" t="s">
        <v>884</v>
      </c>
    </row>
    <row r="476" spans="1:7" ht="25.5">
      <c r="A476" s="48"/>
      <c r="B476" s="19" t="s">
        <v>342</v>
      </c>
      <c r="C476" s="12" t="str">
        <f>IF(OR('Self-Assessment check list'!G328=$E$1, 'Self-Assessment check list'!I328=$G$1, 'Self-Assessment check list'!$I$295=$G$1), "", $C$1)</f>
        <v>Yes</v>
      </c>
      <c r="D476" s="6"/>
      <c r="E476" s="12" t="str">
        <f>IF(OR('Self-Assessment check list'!E328=$C$1,'Self-Assessment check list'!I328=$G$1, 'Self-Assessment check list'!$I$295=$G$1),"",$E$1)</f>
        <v>No</v>
      </c>
      <c r="F476" s="6"/>
      <c r="G476" s="12" t="str">
        <f>IF(OR('Self-Assessment check list'!E328=$C$1, 'Self-Assessment check list'!G328=$E$1, 'Self-Assessment check list'!$I$295=$G$1),"",$G$1)</f>
        <v>N/A</v>
      </c>
    </row>
    <row r="477" spans="1:7" ht="25.5">
      <c r="A477" s="48"/>
      <c r="B477" s="19" t="s">
        <v>343</v>
      </c>
      <c r="C477" s="6" t="str">
        <f>IF(OR('Self-Assessment check list'!G329=$E$1, 'Self-Assessment check list'!I329=$G$1), "", $C$1)</f>
        <v>Yes</v>
      </c>
      <c r="D477" s="6"/>
      <c r="E477" s="6" t="str">
        <f>IF(OR('Self-Assessment check list'!E329=$C$1,'Self-Assessment check list'!I329=$G$1),"",$E$1)</f>
        <v>No</v>
      </c>
      <c r="F477" s="6"/>
      <c r="G477" s="6" t="str">
        <f>IF(OR('Self-Assessment check list'!E329=$C$1, 'Self-Assessment check list'!G329=$E$1),"",$G$1)</f>
        <v>N/A</v>
      </c>
    </row>
    <row r="478" spans="1:7">
      <c r="A478" s="48"/>
      <c r="B478" s="19" t="s">
        <v>344</v>
      </c>
      <c r="C478" s="6" t="str">
        <f>IF(OR('Self-Assessment check list'!G330=$E$1, 'Self-Assessment check list'!I330=$G$1), "", $C$1)</f>
        <v>Yes</v>
      </c>
      <c r="D478" s="6"/>
      <c r="E478" s="6" t="str">
        <f>IF(OR('Self-Assessment check list'!E330=$C$1,'Self-Assessment check list'!I330=$G$1),"",$E$1)</f>
        <v>No</v>
      </c>
      <c r="F478" s="6"/>
      <c r="G478" s="6" t="str">
        <f>IF(OR('Self-Assessment check list'!E330=$C$1, 'Self-Assessment check list'!G330=$E$1),"",$G$1)</f>
        <v>N/A</v>
      </c>
    </row>
    <row r="479" spans="1:7">
      <c r="A479" s="48"/>
      <c r="B479" s="19"/>
      <c r="C479" s="6" t="str">
        <f>IF(OR('Self-Assessment check list'!G331=$E$1, 'Self-Assessment check list'!I331=$G$1), "", $C$1)</f>
        <v>Yes</v>
      </c>
      <c r="D479" s="6"/>
      <c r="E479" s="6" t="str">
        <f>IF(OR('Self-Assessment check list'!E331=$C$1,'Self-Assessment check list'!I331=$G$1),"",$E$1)</f>
        <v>No</v>
      </c>
      <c r="F479" s="6"/>
      <c r="G479" s="6" t="str">
        <f>IF(OR('Self-Assessment check list'!E331=$C$1, 'Self-Assessment check list'!G331=$E$1),"",$G$1)</f>
        <v>N/A</v>
      </c>
    </row>
    <row r="480" spans="1:7">
      <c r="A480"/>
      <c r="B480"/>
      <c r="C480" s="93" t="s">
        <v>884</v>
      </c>
      <c r="D480"/>
      <c r="E480" s="93" t="s">
        <v>884</v>
      </c>
      <c r="F480"/>
      <c r="G480" s="93" t="s">
        <v>884</v>
      </c>
    </row>
    <row r="481" spans="1:7" ht="63.75">
      <c r="A481" s="48"/>
      <c r="B481" s="19" t="s">
        <v>839</v>
      </c>
      <c r="C481" s="12" t="str">
        <f>IF(OR('Self-Assessment check list'!G332=$E$1, 'Self-Assessment check list'!I332=$G$1, 'Self-Assessment check list'!$I$295=$G$1), "", $C$1)</f>
        <v>Yes</v>
      </c>
      <c r="D481" s="6"/>
      <c r="E481" s="12" t="str">
        <f>IF(OR('Self-Assessment check list'!E332=$C$1,'Self-Assessment check list'!I332=$G$1, 'Self-Assessment check list'!$I$295=$G$1),"",$E$1)</f>
        <v>No</v>
      </c>
      <c r="F481" s="6"/>
      <c r="G481" s="12" t="str">
        <f>IF(OR('Self-Assessment check list'!E332=$C$1, 'Self-Assessment check list'!G332=$E$1, 'Self-Assessment check list'!$I$295=$G$1),"",$G$1)</f>
        <v>N/A</v>
      </c>
    </row>
    <row r="482" spans="1:7">
      <c r="A482" s="48"/>
      <c r="B482" s="19"/>
      <c r="C482" s="6" t="str">
        <f>IF(OR('Self-Assessment check list'!G333=$E$1, 'Self-Assessment check list'!I333=$G$1), "", $C$1)</f>
        <v>Yes</v>
      </c>
      <c r="D482" s="6"/>
      <c r="E482" s="6" t="str">
        <f>IF(OR('Self-Assessment check list'!E333=$C$1,'Self-Assessment check list'!I333=$G$1),"",$E$1)</f>
        <v>No</v>
      </c>
      <c r="F482" s="6"/>
      <c r="G482" s="6" t="str">
        <f>IF(OR('Self-Assessment check list'!E333=$C$1, 'Self-Assessment check list'!G333=$E$1),"",$G$1)</f>
        <v>N/A</v>
      </c>
    </row>
    <row r="483" spans="1:7">
      <c r="A483" s="53"/>
      <c r="B483" s="19"/>
      <c r="C483" s="6" t="str">
        <f>IF(OR('Self-Assessment check list'!G334=$E$1, 'Self-Assessment check list'!I334=$G$1), "", $C$1)</f>
        <v>Yes</v>
      </c>
      <c r="D483" s="6"/>
      <c r="E483" s="6" t="str">
        <f>IF(OR('Self-Assessment check list'!E334=$C$1,'Self-Assessment check list'!I334=$G$1),"",$E$1)</f>
        <v>No</v>
      </c>
      <c r="F483" s="6"/>
      <c r="G483" s="6" t="str">
        <f>IF(OR('Self-Assessment check list'!E334=$C$1, 'Self-Assessment check list'!G334=$E$1),"",$G$1)</f>
        <v>N/A</v>
      </c>
    </row>
    <row r="484" spans="1:7">
      <c r="A484" s="48"/>
      <c r="B484" s="19"/>
      <c r="C484" s="6" t="str">
        <f>IF(OR('Self-Assessment check list'!G335=$E$1, 'Self-Assessment check list'!I335=$G$1), "", $C$1)</f>
        <v>Yes</v>
      </c>
      <c r="D484" s="6"/>
      <c r="E484" s="6" t="str">
        <f>IF(OR('Self-Assessment check list'!E335=$C$1,'Self-Assessment check list'!I335=$G$1),"",$E$1)</f>
        <v>No</v>
      </c>
      <c r="F484" s="6"/>
      <c r="G484" s="6" t="str">
        <f>IF(OR('Self-Assessment check list'!E335=$C$1, 'Self-Assessment check list'!G335=$E$1),"",$G$1)</f>
        <v>N/A</v>
      </c>
    </row>
    <row r="485" spans="1:7">
      <c r="A485"/>
      <c r="B485"/>
      <c r="C485" s="93" t="s">
        <v>884</v>
      </c>
      <c r="D485"/>
      <c r="E485" s="93" t="s">
        <v>884</v>
      </c>
      <c r="F485"/>
      <c r="G485" s="93" t="s">
        <v>884</v>
      </c>
    </row>
    <row r="486" spans="1:7">
      <c r="A486" s="48" t="s">
        <v>347</v>
      </c>
      <c r="B486" s="19" t="s">
        <v>348</v>
      </c>
      <c r="C486" s="12" t="str">
        <f>IF(OR('Self-Assessment check list'!G336=$E$1, 'Self-Assessment check list'!I336=$G$1, 'Self-Assessment check list'!$I$295=$G$1), "", $C$1)</f>
        <v>Yes</v>
      </c>
      <c r="D486" s="6"/>
      <c r="E486" s="12" t="str">
        <f>IF(OR('Self-Assessment check list'!E336=$C$1,'Self-Assessment check list'!I336=$G$1, 'Self-Assessment check list'!$I$295=$G$1),"",$E$1)</f>
        <v>No</v>
      </c>
      <c r="F486" s="6"/>
      <c r="G486" s="12" t="str">
        <f>IF(OR('Self-Assessment check list'!E336=$C$1, 'Self-Assessment check list'!G336=$E$1, 'Self-Assessment check list'!$I$295=$G$1),"",$G$1)</f>
        <v>N/A</v>
      </c>
    </row>
    <row r="487" spans="1:7">
      <c r="A487"/>
      <c r="B487"/>
      <c r="C487" s="93" t="s">
        <v>884</v>
      </c>
      <c r="D487"/>
      <c r="E487" s="93" t="s">
        <v>884</v>
      </c>
      <c r="F487"/>
      <c r="G487" s="93" t="s">
        <v>884</v>
      </c>
    </row>
    <row r="488" spans="1:7" ht="25.5">
      <c r="A488" s="48"/>
      <c r="B488" s="19" t="s">
        <v>349</v>
      </c>
      <c r="C488" s="12" t="str">
        <f>IF(OR('Self-Assessment check list'!G337=$E$1, 'Self-Assessment check list'!I337=$G$1, 'Self-Assessment check list'!$I$295=$G$1), "", $C$1)</f>
        <v>Yes</v>
      </c>
      <c r="D488" s="6"/>
      <c r="E488" s="12" t="str">
        <f>IF(OR('Self-Assessment check list'!E337=$C$1,'Self-Assessment check list'!I337=$G$1, 'Self-Assessment check list'!$I$295=$G$1),"",$E$1)</f>
        <v>No</v>
      </c>
      <c r="F488" s="6"/>
      <c r="G488" s="12" t="str">
        <f>IF(OR('Self-Assessment check list'!E337=$C$1, 'Self-Assessment check list'!G337=$E$1, 'Self-Assessment check list'!$I$295=$G$1),"",$G$1)</f>
        <v>N/A</v>
      </c>
    </row>
    <row r="489" spans="1:7">
      <c r="A489" s="48"/>
      <c r="B489" s="19"/>
      <c r="C489" s="6" t="str">
        <f>IF(OR('Self-Assessment check list'!G338=$E$1, 'Self-Assessment check list'!I338=$G$1), "", $C$1)</f>
        <v>Yes</v>
      </c>
      <c r="D489" s="6"/>
      <c r="E489" s="6" t="str">
        <f>IF(OR('Self-Assessment check list'!E338=$C$1,'Self-Assessment check list'!I338=$G$1),"",$E$1)</f>
        <v>No</v>
      </c>
      <c r="F489" s="6"/>
      <c r="G489" s="6" t="str">
        <f>IF(OR('Self-Assessment check list'!E338=$C$1, 'Self-Assessment check list'!G338=$E$1),"",$G$1)</f>
        <v>N/A</v>
      </c>
    </row>
    <row r="490" spans="1:7">
      <c r="A490" s="53"/>
      <c r="B490" s="19"/>
      <c r="C490" s="6" t="str">
        <f>IF(OR('Self-Assessment check list'!G339=$E$1, 'Self-Assessment check list'!I339=$G$1), "", $C$1)</f>
        <v>Yes</v>
      </c>
      <c r="D490" s="6"/>
      <c r="E490" s="6" t="str">
        <f>IF(OR('Self-Assessment check list'!E339=$C$1,'Self-Assessment check list'!I339=$G$1),"",$E$1)</f>
        <v>No</v>
      </c>
      <c r="F490" s="6"/>
      <c r="G490" s="6" t="str">
        <f>IF(OR('Self-Assessment check list'!E339=$C$1, 'Self-Assessment check list'!G339=$E$1),"",$G$1)</f>
        <v>N/A</v>
      </c>
    </row>
    <row r="491" spans="1:7">
      <c r="A491" s="53"/>
      <c r="B491" s="19"/>
      <c r="C491" s="6" t="str">
        <f>IF(OR('Self-Assessment check list'!G340=$E$1, 'Self-Assessment check list'!I340=$G$1), "", $C$1)</f>
        <v>Yes</v>
      </c>
      <c r="D491" s="6"/>
      <c r="E491" s="6" t="str">
        <f>IF(OR('Self-Assessment check list'!E340=$C$1,'Self-Assessment check list'!I340=$G$1),"",$E$1)</f>
        <v>No</v>
      </c>
      <c r="F491" s="6"/>
      <c r="G491" s="6" t="str">
        <f>IF(OR('Self-Assessment check list'!E340=$C$1, 'Self-Assessment check list'!G340=$E$1),"",$G$1)</f>
        <v>N/A</v>
      </c>
    </row>
    <row r="492" spans="1:7">
      <c r="A492" s="48" t="s">
        <v>352</v>
      </c>
      <c r="B492" s="19" t="s">
        <v>353</v>
      </c>
      <c r="C492" s="6" t="str">
        <f>IF(OR('Self-Assessment check list'!G341=$E$1, 'Self-Assessment check list'!I341=$G$1), "", $C$1)</f>
        <v>Yes</v>
      </c>
      <c r="D492" s="6"/>
      <c r="E492" s="6" t="str">
        <f>IF(OR('Self-Assessment check list'!E341=$C$1,'Self-Assessment check list'!I341=$G$1),"",$E$1)</f>
        <v>No</v>
      </c>
      <c r="F492" s="6"/>
      <c r="G492" s="6" t="str">
        <f>IF(OR('Self-Assessment check list'!E341=$C$1, 'Self-Assessment check list'!G341=$E$1),"",$G$1)</f>
        <v>N/A</v>
      </c>
    </row>
    <row r="493" spans="1:7">
      <c r="A493"/>
      <c r="B493"/>
      <c r="C493" s="93" t="s">
        <v>884</v>
      </c>
      <c r="D493"/>
      <c r="E493" s="93" t="s">
        <v>884</v>
      </c>
      <c r="F493"/>
      <c r="G493" s="93" t="s">
        <v>884</v>
      </c>
    </row>
    <row r="494" spans="1:7" ht="51">
      <c r="A494" s="48"/>
      <c r="B494" s="19" t="s">
        <v>354</v>
      </c>
      <c r="C494" s="12" t="str">
        <f>IF(OR('Self-Assessment check list'!G342=$E$1, 'Self-Assessment check list'!I342=$G$1, 'Self-Assessment check list'!$I$295=$G$1), "", $C$1)</f>
        <v>Yes</v>
      </c>
      <c r="D494" s="6"/>
      <c r="E494" s="12" t="str">
        <f>IF(OR('Self-Assessment check list'!E342=$C$1,'Self-Assessment check list'!I342=$G$1, 'Self-Assessment check list'!$I$295=$G$1),"",$E$1)</f>
        <v>No</v>
      </c>
      <c r="F494" s="6"/>
      <c r="G494" s="12" t="str">
        <f>IF(OR('Self-Assessment check list'!E342=$C$1, 'Self-Assessment check list'!G342=$E$1, 'Self-Assessment check list'!$I$295=$G$1),"",$G$1)</f>
        <v>N/A</v>
      </c>
    </row>
    <row r="495" spans="1:7">
      <c r="A495"/>
      <c r="B495"/>
      <c r="C495" s="93" t="s">
        <v>884</v>
      </c>
      <c r="D495"/>
      <c r="E495" s="93" t="s">
        <v>884</v>
      </c>
      <c r="F495"/>
      <c r="G495" s="93" t="s">
        <v>884</v>
      </c>
    </row>
    <row r="496" spans="1:7" ht="25.5">
      <c r="A496" s="48"/>
      <c r="B496" s="19" t="s">
        <v>355</v>
      </c>
      <c r="C496" s="12" t="str">
        <f>IF(OR('Self-Assessment check list'!G343=$E$1, 'Self-Assessment check list'!I343=$G$1, 'Self-Assessment check list'!$I$295=$G$1), "", $C$1)</f>
        <v>Yes</v>
      </c>
      <c r="D496" s="6"/>
      <c r="E496" s="12" t="str">
        <f>IF(OR('Self-Assessment check list'!E343=$C$1,'Self-Assessment check list'!I343=$G$1, 'Self-Assessment check list'!$I$295=$G$1),"",$E$1)</f>
        <v>No</v>
      </c>
      <c r="F496" s="6"/>
      <c r="G496" s="12" t="str">
        <f>IF(OR('Self-Assessment check list'!E343=$C$1, 'Self-Assessment check list'!G343=$E$1, 'Self-Assessment check list'!$I$295=$G$1),"",$G$1)</f>
        <v>N/A</v>
      </c>
    </row>
    <row r="497" spans="1:7">
      <c r="A497"/>
      <c r="B497"/>
      <c r="C497" s="93" t="s">
        <v>884</v>
      </c>
      <c r="D497"/>
      <c r="E497" s="93" t="s">
        <v>884</v>
      </c>
      <c r="F497"/>
      <c r="G497" s="93" t="s">
        <v>884</v>
      </c>
    </row>
    <row r="498" spans="1:7">
      <c r="A498" s="48"/>
      <c r="B498" s="19" t="s">
        <v>356</v>
      </c>
      <c r="C498" s="12" t="str">
        <f>IF(OR('Self-Assessment check list'!G344=$E$1, 'Self-Assessment check list'!I344=$G$1, 'Self-Assessment check list'!$I$295=$G$1), "", $C$1)</f>
        <v>Yes</v>
      </c>
      <c r="D498" s="6"/>
      <c r="E498" s="12" t="str">
        <f>IF(OR('Self-Assessment check list'!E344=$C$1,'Self-Assessment check list'!I344=$G$1, 'Self-Assessment check list'!$I$295=$G$1),"",$E$1)</f>
        <v>No</v>
      </c>
      <c r="F498" s="6"/>
      <c r="G498" s="12" t="str">
        <f>IF(OR('Self-Assessment check list'!E344=$C$1, 'Self-Assessment check list'!G344=$E$1, 'Self-Assessment check list'!$I$295=$G$1),"",$G$1)</f>
        <v>N/A</v>
      </c>
    </row>
    <row r="499" spans="1:7">
      <c r="A499" s="48"/>
      <c r="B499" s="19" t="s">
        <v>357</v>
      </c>
      <c r="C499" s="6" t="str">
        <f>IF(OR('Self-Assessment check list'!G345=$E$1, 'Self-Assessment check list'!I345=$G$1), "", $C$1)</f>
        <v>Yes</v>
      </c>
      <c r="D499" s="6"/>
      <c r="E499" s="6" t="str">
        <f>IF(OR('Self-Assessment check list'!E345=$C$1,'Self-Assessment check list'!I345=$G$1),"",$E$1)</f>
        <v>No</v>
      </c>
      <c r="F499" s="6"/>
      <c r="G499" s="6" t="str">
        <f>IF(OR('Self-Assessment check list'!E345=$C$1, 'Self-Assessment check list'!G345=$E$1),"",$G$1)</f>
        <v>N/A</v>
      </c>
    </row>
    <row r="500" spans="1:7">
      <c r="A500" s="48"/>
      <c r="B500" s="19" t="s">
        <v>358</v>
      </c>
      <c r="C500" s="6" t="str">
        <f>IF(OR('Self-Assessment check list'!G346=$E$1, 'Self-Assessment check list'!I346=$G$1), "", $C$1)</f>
        <v>Yes</v>
      </c>
      <c r="D500" s="6"/>
      <c r="E500" s="6" t="str">
        <f>IF(OR('Self-Assessment check list'!E346=$C$1,'Self-Assessment check list'!I346=$G$1),"",$E$1)</f>
        <v>No</v>
      </c>
      <c r="F500" s="6"/>
      <c r="G500" s="6" t="str">
        <f>IF(OR('Self-Assessment check list'!E346=$C$1, 'Self-Assessment check list'!G346=$E$1),"",$G$1)</f>
        <v>N/A</v>
      </c>
    </row>
    <row r="501" spans="1:7">
      <c r="A501" s="48"/>
      <c r="B501" s="19"/>
      <c r="C501" s="6" t="str">
        <f>IF(OR('Self-Assessment check list'!G347=$E$1, 'Self-Assessment check list'!I347=$G$1), "", $C$1)</f>
        <v>Yes</v>
      </c>
      <c r="D501" s="6"/>
      <c r="E501" s="6" t="str">
        <f>IF(OR('Self-Assessment check list'!E347=$C$1,'Self-Assessment check list'!I347=$G$1),"",$E$1)</f>
        <v>No</v>
      </c>
      <c r="F501" s="6"/>
      <c r="G501" s="6" t="str">
        <f>IF(OR('Self-Assessment check list'!E347=$C$1, 'Self-Assessment check list'!G347=$E$1),"",$G$1)</f>
        <v>N/A</v>
      </c>
    </row>
    <row r="502" spans="1:7">
      <c r="A502" s="53"/>
      <c r="B502" s="19"/>
      <c r="C502" s="6" t="str">
        <f>IF(OR('Self-Assessment check list'!G348=$E$1, 'Self-Assessment check list'!I348=$G$1), "", $C$1)</f>
        <v>Yes</v>
      </c>
      <c r="D502" s="6"/>
      <c r="E502" s="6" t="str">
        <f>IF(OR('Self-Assessment check list'!E348=$C$1,'Self-Assessment check list'!I348=$G$1),"",$E$1)</f>
        <v>No</v>
      </c>
      <c r="F502" s="6"/>
      <c r="G502" s="6" t="str">
        <f>IF(OR('Self-Assessment check list'!E348=$C$1, 'Self-Assessment check list'!G348=$E$1),"",$G$1)</f>
        <v>N/A</v>
      </c>
    </row>
    <row r="503" spans="1:7">
      <c r="A503" s="48"/>
      <c r="B503" s="19"/>
      <c r="C503" s="6" t="str">
        <f>IF(OR('Self-Assessment check list'!G349=$E$1, 'Self-Assessment check list'!I349=$G$1), "", $C$1)</f>
        <v>Yes</v>
      </c>
      <c r="D503" s="6"/>
      <c r="E503" s="6" t="str">
        <f>IF(OR('Self-Assessment check list'!E349=$C$1,'Self-Assessment check list'!I349=$G$1),"",$E$1)</f>
        <v>No</v>
      </c>
      <c r="F503" s="6"/>
      <c r="G503" s="6" t="str">
        <f>IF(OR('Self-Assessment check list'!E349=$C$1, 'Self-Assessment check list'!G349=$E$1),"",$G$1)</f>
        <v>N/A</v>
      </c>
    </row>
    <row r="504" spans="1:7">
      <c r="A504"/>
      <c r="B504"/>
      <c r="C504" s="93" t="s">
        <v>884</v>
      </c>
      <c r="D504"/>
      <c r="E504" s="93" t="s">
        <v>884</v>
      </c>
      <c r="F504"/>
      <c r="G504" s="93" t="s">
        <v>884</v>
      </c>
    </row>
    <row r="505" spans="1:7" ht="25.5">
      <c r="A505" s="48" t="s">
        <v>361</v>
      </c>
      <c r="B505" s="19" t="s">
        <v>362</v>
      </c>
      <c r="C505" s="12" t="str">
        <f>IF(OR('Self-Assessment check list'!G350=$E$1, 'Self-Assessment check list'!I350=$G$1, 'Self-Assessment check list'!$I$295=$G$1), "", $C$1)</f>
        <v>Yes</v>
      </c>
      <c r="D505" s="6"/>
      <c r="E505" s="12" t="str">
        <f>IF(OR('Self-Assessment check list'!E350=$C$1,'Self-Assessment check list'!I350=$G$1, 'Self-Assessment check list'!$I$295=$G$1),"",$E$1)</f>
        <v>No</v>
      </c>
      <c r="F505" s="6"/>
      <c r="G505" s="12" t="str">
        <f>IF(OR('Self-Assessment check list'!E350=$C$1, 'Self-Assessment check list'!G350=$E$1, 'Self-Assessment check list'!$I$295=$G$1),"",$G$1)</f>
        <v>N/A</v>
      </c>
    </row>
    <row r="506" spans="1:7">
      <c r="A506" s="48"/>
      <c r="B506" s="19" t="s">
        <v>363</v>
      </c>
      <c r="C506" s="6" t="str">
        <f>IF(OR('Self-Assessment check list'!G351=$E$1, 'Self-Assessment check list'!I351=$G$1), "", $C$1)</f>
        <v>Yes</v>
      </c>
      <c r="D506" s="6"/>
      <c r="E506" s="6" t="str">
        <f>IF(OR('Self-Assessment check list'!E351=$C$1,'Self-Assessment check list'!I351=$G$1),"",$E$1)</f>
        <v>No</v>
      </c>
      <c r="F506" s="6"/>
      <c r="G506" s="6" t="str">
        <f>IF(OR('Self-Assessment check list'!E351=$C$1, 'Self-Assessment check list'!G351=$E$1),"",$G$1)</f>
        <v>N/A</v>
      </c>
    </row>
    <row r="507" spans="1:7">
      <c r="A507" s="48"/>
      <c r="B507" s="19" t="s">
        <v>364</v>
      </c>
      <c r="C507" s="6" t="str">
        <f>IF(OR('Self-Assessment check list'!G352=$E$1, 'Self-Assessment check list'!I352=$G$1), "", $C$1)</f>
        <v>Yes</v>
      </c>
      <c r="D507" s="6"/>
      <c r="E507" s="6" t="str">
        <f>IF(OR('Self-Assessment check list'!E352=$C$1,'Self-Assessment check list'!I352=$G$1),"",$E$1)</f>
        <v>No</v>
      </c>
      <c r="F507" s="6"/>
      <c r="G507" s="6" t="str">
        <f>IF(OR('Self-Assessment check list'!E352=$C$1, 'Self-Assessment check list'!G352=$E$1),"",$G$1)</f>
        <v>N/A</v>
      </c>
    </row>
    <row r="508" spans="1:7">
      <c r="A508" s="48"/>
      <c r="B508" s="19" t="s">
        <v>365</v>
      </c>
      <c r="C508" s="6" t="str">
        <f>IF(OR('Self-Assessment check list'!G353=$E$1, 'Self-Assessment check list'!I353=$G$1), "", $C$1)</f>
        <v>Yes</v>
      </c>
      <c r="D508" s="6"/>
      <c r="E508" s="6" t="str">
        <f>IF(OR('Self-Assessment check list'!E353=$C$1,'Self-Assessment check list'!I353=$G$1),"",$E$1)</f>
        <v>No</v>
      </c>
      <c r="F508" s="6"/>
      <c r="G508" s="6" t="str">
        <f>IF(OR('Self-Assessment check list'!E353=$C$1, 'Self-Assessment check list'!G353=$E$1),"",$G$1)</f>
        <v>N/A</v>
      </c>
    </row>
    <row r="509" spans="1:7">
      <c r="A509" s="48"/>
      <c r="B509" s="19"/>
      <c r="C509" s="6" t="str">
        <f>IF(OR('Self-Assessment check list'!G354=$E$1, 'Self-Assessment check list'!I354=$G$1), "", $C$1)</f>
        <v>Yes</v>
      </c>
      <c r="D509" s="6"/>
      <c r="E509" s="6" t="str">
        <f>IF(OR('Self-Assessment check list'!E354=$C$1,'Self-Assessment check list'!I354=$G$1),"",$E$1)</f>
        <v>No</v>
      </c>
      <c r="F509" s="6"/>
      <c r="G509" s="6" t="str">
        <f>IF(OR('Self-Assessment check list'!E354=$C$1, 'Self-Assessment check list'!G354=$E$1),"",$G$1)</f>
        <v>N/A</v>
      </c>
    </row>
    <row r="510" spans="1:7">
      <c r="A510"/>
      <c r="B510"/>
      <c r="C510" s="6" t="str">
        <f>IF(OR('Self-Assessment check list'!G355=$E$1, 'Self-Assessment check list'!I355=$G$1), "", $C$1)</f>
        <v>Yes</v>
      </c>
      <c r="D510" s="6"/>
      <c r="E510" s="6" t="str">
        <f>IF(OR('Self-Assessment check list'!E355=$C$1,'Self-Assessment check list'!I355=$G$1),"",$E$1)</f>
        <v>No</v>
      </c>
      <c r="F510" s="6"/>
      <c r="G510" s="6" t="str">
        <f>IF(OR('Self-Assessment check list'!E355=$C$1, 'Self-Assessment check list'!G355=$E$1),"",$G$1)</f>
        <v>N/A</v>
      </c>
    </row>
    <row r="511" spans="1:7">
      <c r="A511" s="48"/>
      <c r="B511" s="20"/>
      <c r="C511" s="6" t="str">
        <f>IF(OR('Self-Assessment check list'!G356=$E$1, 'Self-Assessment check list'!I356=$G$1), "", $C$1)</f>
        <v>Yes</v>
      </c>
      <c r="D511" s="6"/>
      <c r="E511" s="6" t="str">
        <f>IF(OR('Self-Assessment check list'!E356=$C$1,'Self-Assessment check list'!I356=$G$1),"",$E$1)</f>
        <v>No</v>
      </c>
      <c r="F511" s="6"/>
      <c r="G511" s="6" t="str">
        <f>IF(OR('Self-Assessment check list'!E356=$C$1, 'Self-Assessment check list'!G356=$E$1),"",$G$1)</f>
        <v>N/A</v>
      </c>
    </row>
    <row r="512" spans="1:7">
      <c r="A512"/>
      <c r="B512"/>
      <c r="C512" s="93" t="s">
        <v>884</v>
      </c>
      <c r="D512"/>
      <c r="E512" s="93" t="s">
        <v>884</v>
      </c>
      <c r="F512"/>
      <c r="G512" s="93" t="s">
        <v>884</v>
      </c>
    </row>
    <row r="513" spans="1:7" ht="25.5">
      <c r="A513" s="48" t="s">
        <v>705</v>
      </c>
      <c r="B513" s="19" t="s">
        <v>367</v>
      </c>
      <c r="C513" s="12" t="str">
        <f>IF(OR('Self-Assessment check list'!G357=$E$1, 'Self-Assessment check list'!I357=$G$1), "", $C$1)</f>
        <v>Yes</v>
      </c>
      <c r="D513" s="6"/>
      <c r="E513" s="12" t="str">
        <f>IF(OR('Self-Assessment check list'!E357=$C$1,'Self-Assessment check list'!I357=$G$1),"",$E$1)</f>
        <v>No</v>
      </c>
      <c r="F513" s="6"/>
      <c r="G513" s="6" t="str">
        <f>IF(OR('Self-Assessment check list'!E357=$C$1, 'Self-Assessment check list'!G357=$E$1),"",$G$1)</f>
        <v>N/A</v>
      </c>
    </row>
    <row r="514" spans="1:7">
      <c r="A514" s="48"/>
      <c r="B514" s="19"/>
      <c r="C514" s="6" t="str">
        <f>IF(OR('Self-Assessment check list'!G358=$E$1, 'Self-Assessment check list'!I358=$G$1), "", $C$1)</f>
        <v>Yes</v>
      </c>
      <c r="D514" s="6"/>
      <c r="E514" s="6" t="str">
        <f>IF(OR('Self-Assessment check list'!E358=$C$1,'Self-Assessment check list'!I358=$G$1),"",$E$1)</f>
        <v>No</v>
      </c>
      <c r="F514" s="6"/>
      <c r="G514" s="6" t="str">
        <f>IF(OR('Self-Assessment check list'!E358=$C$1, 'Self-Assessment check list'!G358=$E$1),"",$G$1)</f>
        <v>N/A</v>
      </c>
    </row>
    <row r="515" spans="1:7">
      <c r="A515" s="88"/>
      <c r="B515" s="90" t="s">
        <v>201</v>
      </c>
      <c r="C515" s="86" t="str">
        <f>IF(OR('Self-Assessment check list'!G359=$E$1, 'Self-Assessment check list'!I359=$G$1), "", $C$1)</f>
        <v>Yes</v>
      </c>
      <c r="D515" s="86"/>
      <c r="E515" s="86" t="str">
        <f>IF(OR('Self-Assessment check list'!E359=$C$1,'Self-Assessment check list'!I359=$G$1),"",$E$1)</f>
        <v>No</v>
      </c>
      <c r="F515" s="86"/>
      <c r="G515" s="86" t="str">
        <f>IF(OR('Self-Assessment check list'!E359=$C$1, 'Self-Assessment check list'!G359=$E$1),"",$G$1)</f>
        <v>N/A</v>
      </c>
    </row>
    <row r="516" spans="1:7">
      <c r="A516"/>
      <c r="B516"/>
      <c r="C516" s="93" t="s">
        <v>884</v>
      </c>
      <c r="D516"/>
      <c r="E516" s="93" t="s">
        <v>884</v>
      </c>
      <c r="F516"/>
      <c r="G516" s="93" t="s">
        <v>884</v>
      </c>
    </row>
    <row r="517" spans="1:7" ht="25.5">
      <c r="A517" s="48"/>
      <c r="B517" s="19" t="s">
        <v>368</v>
      </c>
      <c r="C517" s="12" t="str">
        <f>IF(OR('Self-Assessment check list'!G360=$E$1, 'Self-Assessment check list'!I360=$G$1), "", $C$1)</f>
        <v>Yes</v>
      </c>
      <c r="D517" s="6"/>
      <c r="E517" s="12" t="str">
        <f>IF(OR('Self-Assessment check list'!E360=$C$1,'Self-Assessment check list'!I360=$G$1),"",$E$1)</f>
        <v>No</v>
      </c>
      <c r="F517" s="6"/>
      <c r="G517" s="6" t="str">
        <f>IF(OR('Self-Assessment check list'!E360=$C$1, 'Self-Assessment check list'!G360=$E$1),"",$G$1)</f>
        <v>N/A</v>
      </c>
    </row>
    <row r="518" spans="1:7">
      <c r="A518"/>
      <c r="B518"/>
      <c r="C518" s="93" t="s">
        <v>884</v>
      </c>
      <c r="D518"/>
      <c r="E518" s="93" t="s">
        <v>884</v>
      </c>
      <c r="F518"/>
      <c r="G518" s="93" t="s">
        <v>884</v>
      </c>
    </row>
    <row r="519" spans="1:7" ht="25.5">
      <c r="A519" s="48"/>
      <c r="B519" s="19" t="s">
        <v>369</v>
      </c>
      <c r="C519" s="12" t="str">
        <f>IF(OR('Self-Assessment check list'!G361=$E$1, 'Self-Assessment check list'!I361=$G$1), "", $C$1)</f>
        <v>Yes</v>
      </c>
      <c r="D519" s="6"/>
      <c r="E519" s="12" t="str">
        <f>IF(OR('Self-Assessment check list'!E361=$C$1,'Self-Assessment check list'!I361=$G$1),"",$E$1)</f>
        <v>No</v>
      </c>
      <c r="F519" s="6"/>
      <c r="G519" s="6" t="str">
        <f>IF(OR('Self-Assessment check list'!E361=$C$1, 'Self-Assessment check list'!G361=$E$1),"",$G$1)</f>
        <v>N/A</v>
      </c>
    </row>
    <row r="520" spans="1:7">
      <c r="A520"/>
      <c r="B520"/>
      <c r="C520" s="93" t="s">
        <v>884</v>
      </c>
      <c r="D520"/>
      <c r="E520" s="93" t="s">
        <v>884</v>
      </c>
      <c r="F520"/>
      <c r="G520" s="93" t="s">
        <v>884</v>
      </c>
    </row>
    <row r="521" spans="1:7">
      <c r="A521" s="48"/>
      <c r="B521" s="19" t="s">
        <v>370</v>
      </c>
      <c r="C521" s="12" t="str">
        <f>IF(OR('Self-Assessment check list'!G362=$E$1, 'Self-Assessment check list'!I362=$G$1), "", $C$1)</f>
        <v>Yes</v>
      </c>
      <c r="D521" s="6"/>
      <c r="E521" s="12" t="str">
        <f>IF(OR('Self-Assessment check list'!E362=$C$1,'Self-Assessment check list'!I362=$G$1),"",$E$1)</f>
        <v>No</v>
      </c>
      <c r="F521" s="6"/>
      <c r="G521" s="6" t="str">
        <f>IF(OR('Self-Assessment check list'!E362=$C$1, 'Self-Assessment check list'!G362=$E$1),"",$G$1)</f>
        <v>N/A</v>
      </c>
    </row>
    <row r="522" spans="1:7">
      <c r="A522"/>
      <c r="B522"/>
      <c r="C522" s="93" t="s">
        <v>884</v>
      </c>
      <c r="D522"/>
      <c r="E522" s="93" t="s">
        <v>884</v>
      </c>
      <c r="F522"/>
      <c r="G522" s="93" t="s">
        <v>884</v>
      </c>
    </row>
    <row r="523" spans="1:7" ht="25.5">
      <c r="A523" s="48"/>
      <c r="B523" s="19" t="s">
        <v>371</v>
      </c>
      <c r="C523" s="12" t="str">
        <f>IF(OR('Self-Assessment check list'!G363=$E$1, 'Self-Assessment check list'!I363=$G$1), "", $C$1)</f>
        <v>Yes</v>
      </c>
      <c r="D523" s="6"/>
      <c r="E523" s="12" t="str">
        <f>IF(OR('Self-Assessment check list'!E363=$C$1,'Self-Assessment check list'!I363=$G$1),"",$E$1)</f>
        <v>No</v>
      </c>
      <c r="F523" s="6"/>
      <c r="G523" s="6" t="str">
        <f>IF(OR('Self-Assessment check list'!E363=$C$1, 'Self-Assessment check list'!G363=$E$1),"",$G$1)</f>
        <v>N/A</v>
      </c>
    </row>
    <row r="524" spans="1:7">
      <c r="A524" s="48"/>
      <c r="B524" s="19"/>
      <c r="C524" s="6" t="str">
        <f>IF(OR('Self-Assessment check list'!G364=$E$1, 'Self-Assessment check list'!I364=$G$1), "", $C$1)</f>
        <v>Yes</v>
      </c>
      <c r="D524" s="6"/>
      <c r="E524" s="6" t="str">
        <f>IF(OR('Self-Assessment check list'!E364=$C$1,'Self-Assessment check list'!I364=$G$1),"",$E$1)</f>
        <v>No</v>
      </c>
      <c r="F524" s="6"/>
      <c r="G524" s="6" t="str">
        <f>IF(OR('Self-Assessment check list'!E364=$C$1, 'Self-Assessment check list'!G364=$E$1),"",$G$1)</f>
        <v>N/A</v>
      </c>
    </row>
    <row r="525" spans="1:7">
      <c r="A525" s="48"/>
      <c r="B525" s="19"/>
      <c r="C525" s="6" t="str">
        <f>IF(OR('Self-Assessment check list'!G365=$E$1, 'Self-Assessment check list'!I365=$G$1), "", $C$1)</f>
        <v>Yes</v>
      </c>
      <c r="D525" s="6"/>
      <c r="E525" s="6" t="str">
        <f>IF(OR('Self-Assessment check list'!E365=$C$1,'Self-Assessment check list'!I365=$G$1),"",$E$1)</f>
        <v>No</v>
      </c>
      <c r="F525" s="6"/>
      <c r="G525" s="6" t="str">
        <f>IF(OR('Self-Assessment check list'!E365=$C$1, 'Self-Assessment check list'!G365=$E$1),"",$G$1)</f>
        <v>N/A</v>
      </c>
    </row>
    <row r="526" spans="1:7">
      <c r="A526"/>
      <c r="B526"/>
      <c r="C526" s="6" t="str">
        <f>IF(OR('Self-Assessment check list'!G366=$E$1, 'Self-Assessment check list'!I366=$G$1), "", $C$1)</f>
        <v>Yes</v>
      </c>
      <c r="D526" s="6"/>
      <c r="E526" s="6" t="str">
        <f>IF(OR('Self-Assessment check list'!E366=$C$1,'Self-Assessment check list'!I366=$G$1),"",$E$1)</f>
        <v>No</v>
      </c>
      <c r="F526" s="6"/>
      <c r="G526" s="6" t="str">
        <f>IF(OR('Self-Assessment check list'!E366=$C$1, 'Self-Assessment check list'!G366=$E$1),"",$G$1)</f>
        <v>N/A</v>
      </c>
    </row>
    <row r="527" spans="1:7">
      <c r="A527" s="48"/>
      <c r="B527" s="20"/>
      <c r="C527" s="6" t="str">
        <f>IF(OR('Self-Assessment check list'!G367=$E$1, 'Self-Assessment check list'!I367=$G$1), "", $C$1)</f>
        <v>Yes</v>
      </c>
      <c r="D527" s="6"/>
      <c r="E527" s="6" t="str">
        <f>IF(OR('Self-Assessment check list'!E367=$C$1,'Self-Assessment check list'!I367=$G$1),"",$E$1)</f>
        <v>No</v>
      </c>
      <c r="F527" s="6"/>
      <c r="G527" s="6" t="str">
        <f>IF(OR('Self-Assessment check list'!E367=$C$1, 'Self-Assessment check list'!G367=$E$1),"",$G$1)</f>
        <v>N/A</v>
      </c>
    </row>
    <row r="528" spans="1:7">
      <c r="A528"/>
      <c r="B528"/>
      <c r="C528" s="93" t="s">
        <v>884</v>
      </c>
      <c r="D528"/>
      <c r="E528" s="93" t="s">
        <v>884</v>
      </c>
      <c r="F528"/>
      <c r="G528" s="93" t="s">
        <v>884</v>
      </c>
    </row>
    <row r="529" spans="1:7" ht="51">
      <c r="A529" s="48" t="s">
        <v>706</v>
      </c>
      <c r="B529" s="19" t="s">
        <v>372</v>
      </c>
      <c r="C529" s="12" t="str">
        <f>IF(OR('Self-Assessment check list'!G368=$E$1, 'Self-Assessment check list'!I368=$G$1), "", $C$1)</f>
        <v>Yes</v>
      </c>
      <c r="D529" s="6"/>
      <c r="E529" s="6" t="str">
        <f>IF(OR('Self-Assessment check list'!E368=$C$1,'Self-Assessment check list'!I368=$G$1),"",$E$1)</f>
        <v>No</v>
      </c>
      <c r="F529" s="6"/>
      <c r="G529" s="12" t="str">
        <f>IF(OR('Self-Assessment check list'!E368=$C$1, 'Self-Assessment check list'!G368=$E$1),"",$G$1)</f>
        <v>N/A</v>
      </c>
    </row>
    <row r="530" spans="1:7">
      <c r="A530" s="48"/>
      <c r="B530" s="19"/>
      <c r="C530" s="6" t="str">
        <f>IF(OR('Self-Assessment check list'!G369=$E$1, 'Self-Assessment check list'!I369=$G$1), "", $C$1)</f>
        <v>Yes</v>
      </c>
      <c r="D530" s="6"/>
      <c r="E530" s="6" t="str">
        <f>IF(OR('Self-Assessment check list'!E369=$C$1,'Self-Assessment check list'!I369=$G$1),"",$E$1)</f>
        <v>No</v>
      </c>
      <c r="F530" s="6"/>
      <c r="G530" s="6" t="str">
        <f>IF(OR('Self-Assessment check list'!E369=$C$1, 'Self-Assessment check list'!G369=$E$1),"",$G$1)</f>
        <v>N/A</v>
      </c>
    </row>
    <row r="531" spans="1:7">
      <c r="A531"/>
      <c r="B531"/>
      <c r="C531" s="93" t="s">
        <v>884</v>
      </c>
      <c r="D531"/>
      <c r="E531" s="93" t="s">
        <v>884</v>
      </c>
      <c r="F531"/>
      <c r="G531" s="93" t="s">
        <v>884</v>
      </c>
    </row>
    <row r="532" spans="1:7" ht="25.5">
      <c r="A532" s="48"/>
      <c r="B532" s="19" t="s">
        <v>374</v>
      </c>
      <c r="C532" s="12" t="str">
        <f>IF(OR('Self-Assessment check list'!G370=$E$1, 'Self-Assessment check list'!I370=$G$1, 'Self-Assessment check list'!$I$368=$G$1), "", $C$1)</f>
        <v>Yes</v>
      </c>
      <c r="D532" s="6"/>
      <c r="E532" s="12" t="str">
        <f>IF(OR('Self-Assessment check list'!E370=$C$1,'Self-Assessment check list'!I370=$G$1, 'Self-Assessment check list'!$I$368=$G$1),"",$E$1)</f>
        <v>No</v>
      </c>
      <c r="F532" s="6"/>
      <c r="G532" s="6" t="str">
        <f>IF(OR('Self-Assessment check list'!E370=$C$1, 'Self-Assessment check list'!G370=$E$1),"",$G$1)</f>
        <v>N/A</v>
      </c>
    </row>
    <row r="533" spans="1:7">
      <c r="A533" s="48"/>
      <c r="B533" s="19"/>
      <c r="C533" s="6" t="str">
        <f>IF(OR('Self-Assessment check list'!G371=$E$1, 'Self-Assessment check list'!I371=$G$1), "", $C$1)</f>
        <v>Yes</v>
      </c>
      <c r="D533" s="6"/>
      <c r="E533" s="6" t="str">
        <f>IF(OR('Self-Assessment check list'!E371=$C$1,'Self-Assessment check list'!I371=$G$1),"",$E$1)</f>
        <v>No</v>
      </c>
      <c r="F533" s="6"/>
      <c r="G533" s="6" t="str">
        <f>IF(OR('Self-Assessment check list'!E371=$C$1, 'Self-Assessment check list'!G371=$E$1),"",$G$1)</f>
        <v>N/A</v>
      </c>
    </row>
    <row r="534" spans="1:7">
      <c r="A534"/>
      <c r="B534"/>
      <c r="C534" s="93" t="s">
        <v>884</v>
      </c>
      <c r="D534"/>
      <c r="E534" s="93" t="s">
        <v>884</v>
      </c>
      <c r="F534"/>
      <c r="G534" s="93" t="s">
        <v>884</v>
      </c>
    </row>
    <row r="535" spans="1:7">
      <c r="A535" s="88"/>
      <c r="B535" s="90" t="s">
        <v>375</v>
      </c>
      <c r="C535" s="85" t="str">
        <f>IF(OR('Self-Assessment check list'!G372=$E$1, 'Self-Assessment check list'!I372=$G$1, 'Self-Assessment check list'!$I$368=$G$1), "", $C$1)</f>
        <v>Yes</v>
      </c>
      <c r="D535" s="86"/>
      <c r="E535" s="85" t="str">
        <f>IF(OR('Self-Assessment check list'!E372=$C$1,'Self-Assessment check list'!I372=$G$1, 'Self-Assessment check list'!$I$368=$G$1),"",$E$1)</f>
        <v>No</v>
      </c>
      <c r="F535" s="86"/>
      <c r="G535" s="86" t="str">
        <f>IF(OR('Self-Assessment check list'!E372=$C$1, 'Self-Assessment check list'!G372=$E$1),"",$G$1)</f>
        <v>N/A</v>
      </c>
    </row>
    <row r="536" spans="1:7">
      <c r="A536" s="48"/>
      <c r="B536" s="19" t="s">
        <v>376</v>
      </c>
      <c r="C536" s="6" t="str">
        <f>IF(OR('Self-Assessment check list'!G373=$E$1, 'Self-Assessment check list'!I373=$G$1), "", $C$1)</f>
        <v>Yes</v>
      </c>
      <c r="D536" s="6"/>
      <c r="E536" s="6" t="str">
        <f>IF(OR('Self-Assessment check list'!E373=$C$1,'Self-Assessment check list'!I373=$G$1),"",$E$1)</f>
        <v>No</v>
      </c>
      <c r="F536" s="6"/>
      <c r="G536" s="6" t="str">
        <f>IF(OR('Self-Assessment check list'!E373=$C$1, 'Self-Assessment check list'!G373=$E$1),"",$G$1)</f>
        <v>N/A</v>
      </c>
    </row>
    <row r="537" spans="1:7">
      <c r="A537" s="48"/>
      <c r="B537" s="19" t="s">
        <v>377</v>
      </c>
      <c r="C537" s="6" t="str">
        <f>IF(OR('Self-Assessment check list'!G374=$E$1, 'Self-Assessment check list'!I374=$G$1), "", $C$1)</f>
        <v>Yes</v>
      </c>
      <c r="D537" s="6"/>
      <c r="E537" s="6" t="str">
        <f>IF(OR('Self-Assessment check list'!E374=$C$1,'Self-Assessment check list'!I374=$G$1),"",$E$1)</f>
        <v>No</v>
      </c>
      <c r="F537" s="6"/>
      <c r="G537" s="6" t="str">
        <f>IF(OR('Self-Assessment check list'!E374=$C$1, 'Self-Assessment check list'!G374=$E$1),"",$G$1)</f>
        <v>N/A</v>
      </c>
    </row>
    <row r="538" spans="1:7" ht="38.25">
      <c r="A538" s="48"/>
      <c r="B538" s="19" t="s">
        <v>378</v>
      </c>
      <c r="C538" s="6" t="str">
        <f>IF(OR('Self-Assessment check list'!G375=$E$1, 'Self-Assessment check list'!I375=$G$1), "", $C$1)</f>
        <v>Yes</v>
      </c>
      <c r="D538" s="6"/>
      <c r="E538" s="6" t="str">
        <f>IF(OR('Self-Assessment check list'!E375=$C$1,'Self-Assessment check list'!I375=$G$1),"",$E$1)</f>
        <v>No</v>
      </c>
      <c r="F538" s="6"/>
      <c r="G538" s="6" t="str">
        <f>IF(OR('Self-Assessment check list'!E375=$C$1, 'Self-Assessment check list'!G375=$E$1),"",$G$1)</f>
        <v>N/A</v>
      </c>
    </row>
    <row r="539" spans="1:7">
      <c r="A539" s="48"/>
      <c r="B539" s="17" t="s">
        <v>3</v>
      </c>
      <c r="C539" s="6" t="str">
        <f>IF(OR('Self-Assessment check list'!G376=$E$1, 'Self-Assessment check list'!I376=$G$1), "", $C$1)</f>
        <v>Yes</v>
      </c>
      <c r="D539" s="6"/>
      <c r="E539" s="6" t="str">
        <f>IF(OR('Self-Assessment check list'!E376=$C$1,'Self-Assessment check list'!I376=$G$1),"",$E$1)</f>
        <v>No</v>
      </c>
      <c r="F539" s="6"/>
      <c r="G539" s="6" t="str">
        <f>IF(OR('Self-Assessment check list'!E376=$C$1, 'Self-Assessment check list'!G376=$E$1),"",$G$1)</f>
        <v>N/A</v>
      </c>
    </row>
    <row r="540" spans="1:7">
      <c r="A540" s="48"/>
      <c r="B540" s="19"/>
      <c r="C540" s="6" t="str">
        <f>IF(OR('Self-Assessment check list'!G377=$E$1, 'Self-Assessment check list'!I377=$G$1), "", $C$1)</f>
        <v>Yes</v>
      </c>
      <c r="D540" s="6"/>
      <c r="E540" s="6" t="str">
        <f>IF(OR('Self-Assessment check list'!E377=$C$1,'Self-Assessment check list'!I377=$G$1),"",$E$1)</f>
        <v>No</v>
      </c>
      <c r="F540" s="6"/>
      <c r="G540" s="6" t="str">
        <f>IF(OR('Self-Assessment check list'!E377=$C$1, 'Self-Assessment check list'!G377=$E$1),"",$G$1)</f>
        <v>N/A</v>
      </c>
    </row>
    <row r="541" spans="1:7">
      <c r="A541"/>
      <c r="B541"/>
      <c r="C541" s="93" t="s">
        <v>884</v>
      </c>
      <c r="D541"/>
      <c r="E541" s="93" t="s">
        <v>884</v>
      </c>
      <c r="F541"/>
      <c r="G541" s="93" t="s">
        <v>884</v>
      </c>
    </row>
    <row r="542" spans="1:7" ht="38.25">
      <c r="A542" s="48" t="s">
        <v>707</v>
      </c>
      <c r="B542" s="19" t="s">
        <v>841</v>
      </c>
      <c r="C542" s="12" t="str">
        <f>IF(OR('Self-Assessment check list'!G378=$E$1, 'Self-Assessment check list'!I378=$G$1, 'Self-Assessment check list'!$I$368=$G$1), "", $C$1)</f>
        <v>Yes</v>
      </c>
      <c r="D542" s="6"/>
      <c r="E542" s="12" t="str">
        <f>IF(OR('Self-Assessment check list'!E378=$C$1,'Self-Assessment check list'!I378=$G$1, 'Self-Assessment check list'!$I$368=$G$1),"",$E$1)</f>
        <v>No</v>
      </c>
      <c r="F542" s="6"/>
      <c r="G542" s="6" t="str">
        <f>IF(OR('Self-Assessment check list'!E378=$C$1, 'Self-Assessment check list'!G378=$E$1),"",$G$1)</f>
        <v>N/A</v>
      </c>
    </row>
    <row r="543" spans="1:7">
      <c r="A543" s="42"/>
      <c r="B543" s="17"/>
      <c r="C543" s="6" t="str">
        <f>IF(OR('Self-Assessment check list'!G379=$E$1, 'Self-Assessment check list'!I379=$G$1), "", $C$1)</f>
        <v>Yes</v>
      </c>
      <c r="D543" s="6"/>
      <c r="E543" s="6" t="str">
        <f>IF(OR('Self-Assessment check list'!E379=$C$1,'Self-Assessment check list'!I379=$G$1),"",$E$1)</f>
        <v>No</v>
      </c>
      <c r="F543" s="6"/>
      <c r="G543" s="6" t="str">
        <f>IF(OR('Self-Assessment check list'!E379=$C$1, 'Self-Assessment check list'!G379=$E$1),"",$G$1)</f>
        <v>N/A</v>
      </c>
    </row>
    <row r="544" spans="1:7">
      <c r="A544"/>
      <c r="B544"/>
      <c r="C544" s="14" t="str">
        <f>IF(OR('Self-Assessment check list'!G380=$E$1, 'Self-Assessment check list'!I380=$G$1), "", $C$1)</f>
        <v>Yes</v>
      </c>
      <c r="D544" s="14"/>
      <c r="E544" s="14" t="str">
        <f>IF(OR('Self-Assessment check list'!E380=$C$1,'Self-Assessment check list'!I380=$G$1),"",$E$1)</f>
        <v>No</v>
      </c>
      <c r="F544" s="14"/>
      <c r="G544" s="14" t="str">
        <f>IF(OR('Self-Assessment check list'!E380=$C$1, 'Self-Assessment check list'!G380=$E$1),"",$G$1)</f>
        <v>N/A</v>
      </c>
    </row>
    <row r="545" spans="1:7">
      <c r="A545" s="48"/>
      <c r="B545" s="20"/>
      <c r="C545" s="14" t="str">
        <f>IF(OR('Self-Assessment check list'!G381=$E$1, 'Self-Assessment check list'!I381=$G$1), "", $C$1)</f>
        <v>Yes</v>
      </c>
      <c r="D545" s="14"/>
      <c r="E545" s="14" t="str">
        <f>IF(OR('Self-Assessment check list'!E381=$C$1,'Self-Assessment check list'!I381=$G$1),"",$E$1)</f>
        <v>No</v>
      </c>
      <c r="F545" s="14"/>
      <c r="G545" s="14" t="str">
        <f>IF(OR('Self-Assessment check list'!E381=$C$1, 'Self-Assessment check list'!G381=$E$1),"",$G$1)</f>
        <v>N/A</v>
      </c>
    </row>
    <row r="546" spans="1:7">
      <c r="A546"/>
      <c r="B546"/>
      <c r="C546" s="93" t="s">
        <v>884</v>
      </c>
      <c r="D546"/>
      <c r="E546" s="93" t="s">
        <v>884</v>
      </c>
      <c r="F546"/>
      <c r="G546" s="93" t="s">
        <v>884</v>
      </c>
    </row>
    <row r="547" spans="1:7">
      <c r="A547" s="48" t="s">
        <v>708</v>
      </c>
      <c r="B547" s="19" t="s">
        <v>380</v>
      </c>
      <c r="C547" s="12" t="str">
        <f>IF(OR('Self-Assessment check list'!G382=$E$1, 'Self-Assessment check list'!I382=$G$1), "", $C$1)</f>
        <v>Yes</v>
      </c>
      <c r="D547" s="6"/>
      <c r="E547" s="12" t="str">
        <f>IF(OR('Self-Assessment check list'!E382=$C$1,'Self-Assessment check list'!I382=$G$1),"",$E$1)</f>
        <v>No</v>
      </c>
      <c r="F547" s="6"/>
      <c r="G547" s="6" t="str">
        <f>IF(OR('Self-Assessment check list'!E382=$C$1, 'Self-Assessment check list'!G382=$E$1),"",$G$1)</f>
        <v>N/A</v>
      </c>
    </row>
    <row r="548" spans="1:7">
      <c r="A548" s="48"/>
      <c r="B548" s="20"/>
      <c r="C548" s="14" t="str">
        <f>IF(OR('Self-Assessment check list'!G383=$E$1, 'Self-Assessment check list'!I383=$G$1), "", $C$1)</f>
        <v>Yes</v>
      </c>
      <c r="D548" s="14"/>
      <c r="E548" s="14" t="str">
        <f>IF(OR('Self-Assessment check list'!E383=$C$1,'Self-Assessment check list'!I383=$G$1),"",$E$1)</f>
        <v>No</v>
      </c>
      <c r="F548" s="14"/>
      <c r="G548" s="14" t="str">
        <f>IF(OR('Self-Assessment check list'!E383=$C$1, 'Self-Assessment check list'!G383=$E$1),"",$G$1)</f>
        <v>N/A</v>
      </c>
    </row>
    <row r="549" spans="1:7">
      <c r="A549"/>
      <c r="B549"/>
      <c r="C549" s="93" t="s">
        <v>884</v>
      </c>
      <c r="D549"/>
      <c r="E549" s="93" t="s">
        <v>884</v>
      </c>
      <c r="F549"/>
      <c r="G549" s="93" t="s">
        <v>884</v>
      </c>
    </row>
    <row r="550" spans="1:7" ht="25.5">
      <c r="A550" s="88" t="s">
        <v>709</v>
      </c>
      <c r="B550" s="84" t="s">
        <v>382</v>
      </c>
      <c r="C550" s="85" t="str">
        <f>IF(OR('Self-Assessment check list'!G384=$E$1, 'Self-Assessment check list'!I384=$G$1), "", $C$1)</f>
        <v>Yes</v>
      </c>
      <c r="D550" s="86"/>
      <c r="E550" s="85" t="str">
        <f>IF(OR('Self-Assessment check list'!E384=$C$1,'Self-Assessment check list'!I384=$G$1),"",$E$1)</f>
        <v>No</v>
      </c>
      <c r="F550" s="86"/>
      <c r="G550" s="86" t="str">
        <f>IF(OR('Self-Assessment check list'!E384=$C$1, 'Self-Assessment check list'!G384=$E$1),"",$G$1)</f>
        <v>N/A</v>
      </c>
    </row>
    <row r="551" spans="1:7">
      <c r="A551" s="48"/>
      <c r="B551" s="17"/>
      <c r="C551" s="6" t="str">
        <f>IF(OR('Self-Assessment check list'!G385=$E$1, 'Self-Assessment check list'!I385=$G$1), "", $C$1)</f>
        <v>Yes</v>
      </c>
      <c r="D551" s="6"/>
      <c r="E551" s="6" t="str">
        <f>IF(OR('Self-Assessment check list'!E385=$C$1,'Self-Assessment check list'!I385=$G$1),"",$E$1)</f>
        <v>No</v>
      </c>
      <c r="F551" s="6"/>
      <c r="G551" s="6" t="str">
        <f>IF(OR('Self-Assessment check list'!E385=$C$1, 'Self-Assessment check list'!G385=$E$1),"",$G$1)</f>
        <v>N/A</v>
      </c>
    </row>
    <row r="552" spans="1:7">
      <c r="A552"/>
      <c r="B552"/>
      <c r="C552" s="93" t="s">
        <v>884</v>
      </c>
      <c r="D552"/>
      <c r="E552" s="93" t="s">
        <v>884</v>
      </c>
      <c r="F552"/>
      <c r="G552" s="93" t="s">
        <v>884</v>
      </c>
    </row>
    <row r="553" spans="1:7" ht="38.25">
      <c r="A553" s="48"/>
      <c r="B553" s="17" t="s">
        <v>383</v>
      </c>
      <c r="C553" s="12" t="str">
        <f>IF(OR('Self-Assessment check list'!G386=$E$1, 'Self-Assessment check list'!I386=$G$1), "", $C$1)</f>
        <v>Yes</v>
      </c>
      <c r="D553" s="6"/>
      <c r="E553" s="12" t="str">
        <f>IF(OR('Self-Assessment check list'!E386=$C$1,'Self-Assessment check list'!I386=$G$1),"",$E$1)</f>
        <v>No</v>
      </c>
      <c r="F553" s="6"/>
      <c r="G553" s="6" t="str">
        <f>IF(OR('Self-Assessment check list'!E386=$C$1, 'Self-Assessment check list'!G386=$E$1),"",$G$1)</f>
        <v>N/A</v>
      </c>
    </row>
    <row r="554" spans="1:7">
      <c r="A554" s="42"/>
      <c r="B554" s="17"/>
      <c r="C554" s="6" t="str">
        <f>IF(OR('Self-Assessment check list'!G387=$E$1, 'Self-Assessment check list'!I387=$G$1), "", $C$1)</f>
        <v>Yes</v>
      </c>
      <c r="D554" s="6"/>
      <c r="E554" s="6" t="str">
        <f>IF(OR('Self-Assessment check list'!E387=$C$1,'Self-Assessment check list'!I387=$G$1),"",$E$1)</f>
        <v>No</v>
      </c>
      <c r="F554" s="6"/>
      <c r="G554" s="6" t="str">
        <f>IF(OR('Self-Assessment check list'!E387=$C$1, 'Self-Assessment check list'!G387=$E$1),"",$G$1)</f>
        <v>N/A</v>
      </c>
    </row>
    <row r="555" spans="1:7">
      <c r="A555" s="53"/>
      <c r="B555" s="17"/>
      <c r="C555" s="6" t="str">
        <f>IF(OR('Self-Assessment check list'!G388=$E$1, 'Self-Assessment check list'!I388=$G$1), "", $C$1)</f>
        <v>Yes</v>
      </c>
      <c r="D555" s="6"/>
      <c r="E555" s="6" t="str">
        <f>IF(OR('Self-Assessment check list'!E388=$C$1,'Self-Assessment check list'!I388=$G$1),"",$E$1)</f>
        <v>No</v>
      </c>
      <c r="F555" s="6"/>
      <c r="G555" s="6" t="str">
        <f>IF(OR('Self-Assessment check list'!E388=$C$1, 'Self-Assessment check list'!G388=$E$1),"",$G$1)</f>
        <v>N/A</v>
      </c>
    </row>
    <row r="556" spans="1:7">
      <c r="A556" s="48"/>
      <c r="B556" s="17"/>
      <c r="C556" s="6" t="str">
        <f>IF(OR('Self-Assessment check list'!G389=$E$1, 'Self-Assessment check list'!I389=$G$1), "", $C$1)</f>
        <v>Yes</v>
      </c>
      <c r="D556" s="6"/>
      <c r="E556" s="6" t="str">
        <f>IF(OR('Self-Assessment check list'!E389=$C$1,'Self-Assessment check list'!I389=$G$1),"",$E$1)</f>
        <v>No</v>
      </c>
      <c r="F556" s="6"/>
      <c r="G556" s="6" t="str">
        <f>IF(OR('Self-Assessment check list'!E389=$C$1, 'Self-Assessment check list'!G389=$E$1),"",$G$1)</f>
        <v>N/A</v>
      </c>
    </row>
    <row r="557" spans="1:7">
      <c r="A557"/>
      <c r="B557"/>
      <c r="C557" s="93" t="s">
        <v>884</v>
      </c>
      <c r="D557"/>
      <c r="E557" s="93" t="s">
        <v>884</v>
      </c>
      <c r="F557"/>
      <c r="G557" s="93" t="s">
        <v>884</v>
      </c>
    </row>
    <row r="558" spans="1:7" ht="25.5">
      <c r="A558" s="48" t="s">
        <v>710</v>
      </c>
      <c r="B558" s="17" t="s">
        <v>842</v>
      </c>
      <c r="C558" s="12" t="str">
        <f>IF(OR('Self-Assessment check list'!G390=$E$1, 'Self-Assessment check list'!I390=$G$1), "", $C$1)</f>
        <v>Yes</v>
      </c>
      <c r="D558" s="6"/>
      <c r="E558" s="12" t="str">
        <f>IF(OR('Self-Assessment check list'!E390=$C$1,'Self-Assessment check list'!I390=$G$1),"",$E$1)</f>
        <v>No</v>
      </c>
      <c r="F558" s="6"/>
      <c r="G558" s="6" t="str">
        <f>IF(OR('Self-Assessment check list'!E390=$C$1, 'Self-Assessment check list'!G390=$E$1),"",$G$1)</f>
        <v>N/A</v>
      </c>
    </row>
    <row r="559" spans="1:7">
      <c r="A559" s="48"/>
      <c r="B559" s="17"/>
      <c r="C559" s="6" t="str">
        <f>IF(OR('Self-Assessment check list'!G391=$E$1, 'Self-Assessment check list'!I391=$G$1), "", $C$1)</f>
        <v>Yes</v>
      </c>
      <c r="D559" s="6"/>
      <c r="E559" s="6" t="str">
        <f>IF(OR('Self-Assessment check list'!E391=$C$1,'Self-Assessment check list'!I391=$G$1),"",$E$1)</f>
        <v>No</v>
      </c>
      <c r="F559" s="6"/>
      <c r="G559" s="6" t="str">
        <f>IF(OR('Self-Assessment check list'!E391=$C$1, 'Self-Assessment check list'!G391=$E$1),"",$G$1)</f>
        <v>N/A</v>
      </c>
    </row>
    <row r="560" spans="1:7" ht="25.5">
      <c r="A560" s="48" t="s">
        <v>711</v>
      </c>
      <c r="B560" s="17" t="s">
        <v>843</v>
      </c>
      <c r="C560" s="6" t="str">
        <f>IF(OR('Self-Assessment check list'!G392=$E$1, 'Self-Assessment check list'!I392=$G$1), "", $C$1)</f>
        <v>Yes</v>
      </c>
      <c r="D560" s="6"/>
      <c r="E560" s="6" t="str">
        <f>IF(OR('Self-Assessment check list'!E392=$C$1,'Self-Assessment check list'!I392=$G$1),"",$E$1)</f>
        <v>No</v>
      </c>
      <c r="F560" s="6"/>
      <c r="G560" s="6" t="str">
        <f>IF(OR('Self-Assessment check list'!E392=$C$1, 'Self-Assessment check list'!G392=$E$1),"",$G$1)</f>
        <v>N/A</v>
      </c>
    </row>
    <row r="561" spans="1:7">
      <c r="A561"/>
      <c r="B561"/>
      <c r="C561" s="93" t="s">
        <v>884</v>
      </c>
      <c r="D561"/>
      <c r="E561" s="93" t="s">
        <v>884</v>
      </c>
      <c r="F561"/>
      <c r="G561" s="93" t="s">
        <v>884</v>
      </c>
    </row>
    <row r="562" spans="1:7">
      <c r="A562" s="48"/>
      <c r="B562" s="17" t="s">
        <v>387</v>
      </c>
      <c r="C562" s="12" t="str">
        <f>IF(OR('Self-Assessment check list'!G393=$E$1, 'Self-Assessment check list'!I393=$G$1), "", $C$1)</f>
        <v>Yes</v>
      </c>
      <c r="D562" s="6"/>
      <c r="E562" s="12" t="str">
        <f>IF(OR('Self-Assessment check list'!E393=$C$1,'Self-Assessment check list'!I393=$G$1),"",$E$1)</f>
        <v>No</v>
      </c>
      <c r="F562" s="6"/>
      <c r="G562" s="6" t="str">
        <f>IF(OR('Self-Assessment check list'!E393=$C$1, 'Self-Assessment check list'!G393=$E$1),"",$G$1)</f>
        <v>N/A</v>
      </c>
    </row>
    <row r="563" spans="1:7">
      <c r="A563"/>
      <c r="B563"/>
      <c r="C563" s="93" t="s">
        <v>884</v>
      </c>
      <c r="D563"/>
      <c r="E563" s="93" t="s">
        <v>884</v>
      </c>
      <c r="F563"/>
      <c r="G563" s="93" t="s">
        <v>884</v>
      </c>
    </row>
    <row r="564" spans="1:7" ht="25.5">
      <c r="A564" s="48"/>
      <c r="B564" s="17" t="s">
        <v>388</v>
      </c>
      <c r="C564" s="12" t="str">
        <f>IF(OR('Self-Assessment check list'!G394=$E$1, 'Self-Assessment check list'!I394=$G$1), "", $C$1)</f>
        <v>Yes</v>
      </c>
      <c r="D564" s="6"/>
      <c r="E564" s="12" t="str">
        <f>IF(OR('Self-Assessment check list'!E394=$C$1,'Self-Assessment check list'!I394=$G$1),"",$E$1)</f>
        <v>No</v>
      </c>
      <c r="F564" s="6"/>
      <c r="G564" s="6" t="str">
        <f>IF(OR('Self-Assessment check list'!E394=$C$1, 'Self-Assessment check list'!G394=$E$1),"",$G$1)</f>
        <v>N/A</v>
      </c>
    </row>
    <row r="565" spans="1:7">
      <c r="A565"/>
      <c r="B565"/>
      <c r="C565" s="93" t="s">
        <v>884</v>
      </c>
      <c r="D565"/>
      <c r="E565" s="93" t="s">
        <v>884</v>
      </c>
      <c r="F565"/>
      <c r="G565" s="93" t="s">
        <v>884</v>
      </c>
    </row>
    <row r="566" spans="1:7">
      <c r="A566" s="48"/>
      <c r="B566" s="17" t="s">
        <v>389</v>
      </c>
      <c r="C566" s="12" t="str">
        <f>IF(OR('Self-Assessment check list'!G395=$E$1, 'Self-Assessment check list'!I395=$G$1), "", $C$1)</f>
        <v>Yes</v>
      </c>
      <c r="D566" s="6"/>
      <c r="E566" s="12" t="str">
        <f>IF(OR('Self-Assessment check list'!E395=$C$1,'Self-Assessment check list'!I395=$G$1),"",$E$1)</f>
        <v>No</v>
      </c>
      <c r="F566" s="6"/>
      <c r="G566" s="6" t="str">
        <f>IF(OR('Self-Assessment check list'!E395=$C$1, 'Self-Assessment check list'!G395=$E$1),"",$G$1)</f>
        <v>N/A</v>
      </c>
    </row>
    <row r="567" spans="1:7">
      <c r="A567" s="48"/>
      <c r="B567" s="17"/>
      <c r="C567" s="6" t="str">
        <f>IF(OR('Self-Assessment check list'!G396=$E$1, 'Self-Assessment check list'!I396=$G$1), "", $C$1)</f>
        <v>Yes</v>
      </c>
      <c r="D567" s="6"/>
      <c r="E567" s="6" t="str">
        <f>IF(OR('Self-Assessment check list'!E396=$C$1,'Self-Assessment check list'!I396=$G$1),"",$E$1)</f>
        <v>No</v>
      </c>
      <c r="F567" s="6"/>
      <c r="G567" s="6" t="str">
        <f>IF(OR('Self-Assessment check list'!E396=$C$1, 'Self-Assessment check list'!G396=$E$1),"",$G$1)</f>
        <v>N/A</v>
      </c>
    </row>
    <row r="568" spans="1:7">
      <c r="A568" s="53"/>
      <c r="B568" s="17"/>
      <c r="C568" s="6" t="str">
        <f>IF(OR('Self-Assessment check list'!G397=$E$1, 'Self-Assessment check list'!I397=$G$1), "", $C$1)</f>
        <v>Yes</v>
      </c>
      <c r="D568" s="6"/>
      <c r="E568" s="6" t="str">
        <f>IF(OR('Self-Assessment check list'!E397=$C$1,'Self-Assessment check list'!I397=$G$1),"",$E$1)</f>
        <v>No</v>
      </c>
      <c r="F568" s="6"/>
      <c r="G568" s="6" t="str">
        <f>IF(OR('Self-Assessment check list'!E397=$C$1, 'Self-Assessment check list'!G397=$E$1),"",$G$1)</f>
        <v>N/A</v>
      </c>
    </row>
    <row r="569" spans="1:7">
      <c r="A569" s="48"/>
      <c r="B569" s="17"/>
      <c r="C569" s="6" t="str">
        <f>IF(OR('Self-Assessment check list'!G398=$E$1, 'Self-Assessment check list'!I398=$G$1), "", $C$1)</f>
        <v>Yes</v>
      </c>
      <c r="D569" s="6"/>
      <c r="E569" s="6" t="str">
        <f>IF(OR('Self-Assessment check list'!E398=$C$1,'Self-Assessment check list'!I398=$G$1),"",$E$1)</f>
        <v>No</v>
      </c>
      <c r="F569" s="6"/>
      <c r="G569" s="6" t="str">
        <f>IF(OR('Self-Assessment check list'!E398=$C$1, 'Self-Assessment check list'!G398=$E$1),"",$G$1)</f>
        <v>N/A</v>
      </c>
    </row>
    <row r="570" spans="1:7">
      <c r="A570"/>
      <c r="B570"/>
      <c r="C570" s="93" t="s">
        <v>884</v>
      </c>
      <c r="D570"/>
      <c r="E570" s="93" t="s">
        <v>884</v>
      </c>
      <c r="F570"/>
      <c r="G570" s="93" t="s">
        <v>884</v>
      </c>
    </row>
    <row r="571" spans="1:7" ht="25.5">
      <c r="A571" s="83" t="s">
        <v>712</v>
      </c>
      <c r="B571" s="84" t="s">
        <v>844</v>
      </c>
      <c r="C571" s="85" t="str">
        <f>IF(OR('Self-Assessment check list'!G399=$E$1, 'Self-Assessment check list'!I399=$G$1), "", $C$1)</f>
        <v>Yes</v>
      </c>
      <c r="D571" s="86"/>
      <c r="E571" s="85" t="str">
        <f>IF(OR('Self-Assessment check list'!E399=$C$1,'Self-Assessment check list'!I399=$G$1),"",$E$1)</f>
        <v>No</v>
      </c>
      <c r="F571" s="86"/>
      <c r="G571" s="86" t="str">
        <f>IF(OR('Self-Assessment check list'!E399=$C$1, 'Self-Assessment check list'!G399=$E$1),"",$G$1)</f>
        <v>N/A</v>
      </c>
    </row>
    <row r="572" spans="1:7">
      <c r="A572" s="42"/>
      <c r="B572" s="17"/>
      <c r="C572" s="6" t="str">
        <f>IF(OR('Self-Assessment check list'!G400=$E$1, 'Self-Assessment check list'!I400=$G$1), "", $C$1)</f>
        <v>Yes</v>
      </c>
      <c r="D572" s="6"/>
      <c r="E572" s="6" t="str">
        <f>IF(OR('Self-Assessment check list'!E400=$C$1,'Self-Assessment check list'!I400=$G$1),"",$E$1)</f>
        <v>No</v>
      </c>
      <c r="F572" s="6"/>
      <c r="G572" s="6" t="str">
        <f>IF(OR('Self-Assessment check list'!E400=$C$1, 'Self-Assessment check list'!G400=$E$1),"",$G$1)</f>
        <v>N/A</v>
      </c>
    </row>
    <row r="573" spans="1:7">
      <c r="A573"/>
      <c r="B573"/>
      <c r="C573" s="93" t="s">
        <v>884</v>
      </c>
      <c r="D573"/>
      <c r="E573" s="93" t="s">
        <v>884</v>
      </c>
      <c r="F573"/>
      <c r="G573" s="93" t="s">
        <v>884</v>
      </c>
    </row>
    <row r="574" spans="1:7" ht="25.5">
      <c r="A574" s="42"/>
      <c r="B574" s="17" t="s">
        <v>392</v>
      </c>
      <c r="C574" s="12" t="str">
        <f>IF(OR('Self-Assessment check list'!G401=$E$1, 'Self-Assessment check list'!I401=$G$1), "", $C$1)</f>
        <v>Yes</v>
      </c>
      <c r="D574" s="6"/>
      <c r="E574" s="12" t="str">
        <f>IF(OR('Self-Assessment check list'!E401=$C$1,'Self-Assessment check list'!I401=$G$1),"",$E$1)</f>
        <v>No</v>
      </c>
      <c r="F574" s="6"/>
      <c r="G574" s="6" t="str">
        <f>IF(OR('Self-Assessment check list'!E401=$C$1, 'Self-Assessment check list'!G401=$E$1),"",$G$1)</f>
        <v>N/A</v>
      </c>
    </row>
    <row r="575" spans="1:7">
      <c r="A575"/>
      <c r="B575"/>
      <c r="C575" s="93" t="s">
        <v>884</v>
      </c>
      <c r="D575"/>
      <c r="E575" s="93" t="s">
        <v>884</v>
      </c>
      <c r="F575"/>
      <c r="G575" s="93" t="s">
        <v>884</v>
      </c>
    </row>
    <row r="576" spans="1:7" ht="25.5">
      <c r="A576" s="42"/>
      <c r="B576" s="17" t="s">
        <v>394</v>
      </c>
      <c r="C576" s="12" t="str">
        <f>IF(OR('Self-Assessment check list'!G402=$E$1, 'Self-Assessment check list'!I402=$G$1), "", $C$1)</f>
        <v>Yes</v>
      </c>
      <c r="D576" s="6"/>
      <c r="E576" s="12" t="str">
        <f>IF(OR('Self-Assessment check list'!E402=$C$1,'Self-Assessment check list'!I402=$G$1),"",$E$1)</f>
        <v>No</v>
      </c>
      <c r="F576" s="6"/>
      <c r="G576" s="6" t="str">
        <f>IF(OR('Self-Assessment check list'!E402=$C$1, 'Self-Assessment check list'!G402=$E$1),"",$G$1)</f>
        <v>N/A</v>
      </c>
    </row>
    <row r="577" spans="1:7">
      <c r="A577" s="42"/>
      <c r="B577" s="17"/>
      <c r="C577" s="6" t="str">
        <f>IF(OR('Self-Assessment check list'!G403=$E$1, 'Self-Assessment check list'!I403=$G$1), "", $C$1)</f>
        <v>Yes</v>
      </c>
      <c r="D577" s="6"/>
      <c r="E577" s="6" t="str">
        <f>IF(OR('Self-Assessment check list'!E403=$C$1,'Self-Assessment check list'!I403=$G$1),"",$E$1)</f>
        <v>No</v>
      </c>
      <c r="F577" s="6"/>
      <c r="G577" s="6" t="str">
        <f>IF(OR('Self-Assessment check list'!E403=$C$1, 'Self-Assessment check list'!G403=$E$1),"",$G$1)</f>
        <v>N/A</v>
      </c>
    </row>
    <row r="578" spans="1:7">
      <c r="A578"/>
      <c r="B578"/>
      <c r="C578" s="93" t="s">
        <v>884</v>
      </c>
      <c r="D578"/>
      <c r="E578" s="93" t="s">
        <v>884</v>
      </c>
      <c r="F578"/>
      <c r="G578" s="93" t="s">
        <v>884</v>
      </c>
    </row>
    <row r="579" spans="1:7" ht="25.5">
      <c r="A579" s="42" t="s">
        <v>713</v>
      </c>
      <c r="B579" s="17" t="s">
        <v>396</v>
      </c>
      <c r="C579" s="12" t="str">
        <f>IF(OR('Self-Assessment check list'!G404=$E$1, 'Self-Assessment check list'!I404=$G$1), "", $C$1)</f>
        <v>Yes</v>
      </c>
      <c r="D579" s="6"/>
      <c r="E579" s="12" t="str">
        <f>IF(OR('Self-Assessment check list'!E404=$C$1,'Self-Assessment check list'!I404=$G$1),"",$E$1)</f>
        <v>No</v>
      </c>
      <c r="F579" s="6"/>
      <c r="G579" s="6" t="str">
        <f>IF(OR('Self-Assessment check list'!E404=$C$1, 'Self-Assessment check list'!G404=$E$1),"",$G$1)</f>
        <v>N/A</v>
      </c>
    </row>
    <row r="580" spans="1:7">
      <c r="A580" s="42"/>
      <c r="B580" s="17"/>
      <c r="C580" s="6" t="str">
        <f>IF(OR('Self-Assessment check list'!G405=$E$1, 'Self-Assessment check list'!I405=$G$1), "", $C$1)</f>
        <v>Yes</v>
      </c>
      <c r="D580" s="6"/>
      <c r="E580" s="6" t="str">
        <f>IF(OR('Self-Assessment check list'!E405=$C$1,'Self-Assessment check list'!I405=$G$1),"",$E$1)</f>
        <v>No</v>
      </c>
      <c r="F580" s="6"/>
      <c r="G580" s="6" t="str">
        <f>IF(OR('Self-Assessment check list'!E405=$C$1, 'Self-Assessment check list'!G405=$E$1),"",$G$1)</f>
        <v>N/A</v>
      </c>
    </row>
    <row r="581" spans="1:7">
      <c r="A581"/>
      <c r="B581"/>
      <c r="C581" s="6" t="str">
        <f>IF(OR('Self-Assessment check list'!G406=$E$1, 'Self-Assessment check list'!I406=$G$1), "", $C$1)</f>
        <v>Yes</v>
      </c>
      <c r="D581" s="6"/>
      <c r="E581" s="6" t="str">
        <f>IF(OR('Self-Assessment check list'!E406=$C$1,'Self-Assessment check list'!I406=$G$1),"",$E$1)</f>
        <v>No</v>
      </c>
      <c r="F581" s="6"/>
      <c r="G581" s="6" t="str">
        <f>IF(OR('Self-Assessment check list'!E406=$C$1, 'Self-Assessment check list'!G406=$E$1),"",$G$1)</f>
        <v>N/A</v>
      </c>
    </row>
    <row r="582" spans="1:7">
      <c r="A582" s="42"/>
      <c r="B582" s="17"/>
      <c r="C582" s="6" t="str">
        <f>IF(OR('Self-Assessment check list'!G407=$E$1, 'Self-Assessment check list'!I407=$G$1), "", $C$1)</f>
        <v>Yes</v>
      </c>
      <c r="D582" s="6"/>
      <c r="E582" s="6" t="str">
        <f>IF(OR('Self-Assessment check list'!E407=$C$1,'Self-Assessment check list'!I407=$G$1),"",$E$1)</f>
        <v>No</v>
      </c>
      <c r="F582" s="6"/>
      <c r="G582" s="6" t="str">
        <f>IF(OR('Self-Assessment check list'!E407=$C$1, 'Self-Assessment check list'!G407=$E$1),"",$G$1)</f>
        <v>N/A</v>
      </c>
    </row>
    <row r="583" spans="1:7">
      <c r="A583"/>
      <c r="B583"/>
      <c r="C583" s="93" t="s">
        <v>884</v>
      </c>
      <c r="D583"/>
      <c r="E583" s="93" t="s">
        <v>884</v>
      </c>
      <c r="F583"/>
      <c r="G583" s="93" t="s">
        <v>884</v>
      </c>
    </row>
    <row r="584" spans="1:7" ht="25.5">
      <c r="A584" s="42" t="s">
        <v>397</v>
      </c>
      <c r="B584" s="17" t="s">
        <v>398</v>
      </c>
      <c r="C584" s="12" t="str">
        <f>IF(OR('Self-Assessment check list'!G408=$E$1, 'Self-Assessment check list'!I408=$G$1), "", $C$1)</f>
        <v>Yes</v>
      </c>
      <c r="D584" s="6"/>
      <c r="E584" s="12" t="str">
        <f>IF(OR('Self-Assessment check list'!E408=$C$1,'Self-Assessment check list'!I408=$G$1),"",$E$1)</f>
        <v>No</v>
      </c>
      <c r="F584" s="6"/>
      <c r="G584" s="6" t="str">
        <f>IF(OR('Self-Assessment check list'!E408=$C$1, 'Self-Assessment check list'!G408=$E$1),"",$G$1)</f>
        <v>N/A</v>
      </c>
    </row>
    <row r="585" spans="1:7">
      <c r="A585" s="42"/>
      <c r="B585" s="17"/>
      <c r="C585" s="6" t="str">
        <f>IF(OR('Self-Assessment check list'!G409=$E$1, 'Self-Assessment check list'!I409=$G$1), "", $C$1)</f>
        <v>Yes</v>
      </c>
      <c r="D585" s="6"/>
      <c r="E585" s="6" t="str">
        <f>IF(OR('Self-Assessment check list'!E409=$C$1,'Self-Assessment check list'!I409=$G$1),"",$E$1)</f>
        <v>No</v>
      </c>
      <c r="F585" s="6"/>
      <c r="G585" s="6" t="str">
        <f>IF(OR('Self-Assessment check list'!E409=$C$1, 'Self-Assessment check list'!G409=$E$1),"",$G$1)</f>
        <v>N/A</v>
      </c>
    </row>
    <row r="586" spans="1:7">
      <c r="A586"/>
      <c r="B586"/>
      <c r="C586" s="93" t="s">
        <v>884</v>
      </c>
      <c r="D586"/>
      <c r="E586" s="93" t="s">
        <v>884</v>
      </c>
      <c r="F586"/>
      <c r="G586" s="93" t="s">
        <v>884</v>
      </c>
    </row>
    <row r="587" spans="1:7" ht="38.25">
      <c r="A587" s="42" t="s">
        <v>400</v>
      </c>
      <c r="B587" s="17" t="s">
        <v>401</v>
      </c>
      <c r="C587" s="12" t="str">
        <f>IF(OR('Self-Assessment check list'!G410=$E$1, 'Self-Assessment check list'!I410=$G$1), "", $C$1)</f>
        <v>Yes</v>
      </c>
      <c r="D587" s="6"/>
      <c r="E587" s="12" t="str">
        <f>IF(OR('Self-Assessment check list'!E410=$C$1,'Self-Assessment check list'!I410=$G$1),"",$E$1)</f>
        <v>No</v>
      </c>
      <c r="F587" s="6"/>
      <c r="G587" s="12" t="str">
        <f>IF(OR('Self-Assessment check list'!E410=$C$1, 'Self-Assessment check list'!G410=$E$1),"",$G$1)</f>
        <v>N/A</v>
      </c>
    </row>
    <row r="588" spans="1:7">
      <c r="A588" s="42"/>
      <c r="B588" s="17"/>
      <c r="C588" s="6" t="str">
        <f>IF(OR('Self-Assessment check list'!G411=$E$1, 'Self-Assessment check list'!I411=$G$1), "", $C$1)</f>
        <v>Yes</v>
      </c>
      <c r="D588" s="6"/>
      <c r="E588" s="6" t="str">
        <f>IF(OR('Self-Assessment check list'!E411=$C$1,'Self-Assessment check list'!I411=$G$1),"",$E$1)</f>
        <v>No</v>
      </c>
      <c r="F588" s="6"/>
      <c r="G588" s="6" t="str">
        <f>IF(OR('Self-Assessment check list'!E411=$C$1, 'Self-Assessment check list'!G411=$E$1),"",$G$1)</f>
        <v>N/A</v>
      </c>
    </row>
    <row r="589" spans="1:7">
      <c r="A589"/>
      <c r="B589"/>
      <c r="C589" s="93" t="s">
        <v>884</v>
      </c>
      <c r="D589"/>
      <c r="E589" s="93" t="s">
        <v>884</v>
      </c>
      <c r="F589"/>
      <c r="G589" s="93" t="s">
        <v>884</v>
      </c>
    </row>
    <row r="590" spans="1:7" ht="25.5">
      <c r="A590" s="42" t="s">
        <v>403</v>
      </c>
      <c r="B590" s="17" t="s">
        <v>404</v>
      </c>
      <c r="C590" s="12" t="str">
        <f>IF(OR('Self-Assessment check list'!G412=$E$1, 'Self-Assessment check list'!I412=$G$1), "", $C$1)</f>
        <v>Yes</v>
      </c>
      <c r="D590" s="6"/>
      <c r="E590" s="12" t="str">
        <f>IF(OR('Self-Assessment check list'!E412=$C$1,'Self-Assessment check list'!I412=$G$1),"",$E$1)</f>
        <v>No</v>
      </c>
      <c r="F590" s="6"/>
      <c r="G590" s="12" t="str">
        <f>IF(OR('Self-Assessment check list'!E412=$C$1, 'Self-Assessment check list'!G412=$E$1),"",$G$1)</f>
        <v>N/A</v>
      </c>
    </row>
    <row r="591" spans="1:7">
      <c r="A591" s="42"/>
      <c r="B591" s="17"/>
      <c r="C591" s="6" t="str">
        <f>IF(OR('Self-Assessment check list'!G413=$E$1, 'Self-Assessment check list'!I413=$G$1), "", $C$1)</f>
        <v>Yes</v>
      </c>
      <c r="D591" s="6"/>
      <c r="E591" s="6" t="str">
        <f>IF(OR('Self-Assessment check list'!E413=$C$1,'Self-Assessment check list'!I413=$G$1),"",$E$1)</f>
        <v>No</v>
      </c>
      <c r="F591" s="6"/>
      <c r="G591" s="6" t="str">
        <f>IF(OR('Self-Assessment check list'!E413=$C$1, 'Self-Assessment check list'!G413=$E$1),"",$G$1)</f>
        <v>N/A</v>
      </c>
    </row>
    <row r="592" spans="1:7">
      <c r="A592"/>
      <c r="B592"/>
      <c r="C592" s="93" t="s">
        <v>884</v>
      </c>
      <c r="D592"/>
      <c r="E592" s="93" t="s">
        <v>884</v>
      </c>
      <c r="F592"/>
      <c r="G592" s="93" t="s">
        <v>884</v>
      </c>
    </row>
    <row r="593" spans="1:7">
      <c r="A593" s="83"/>
      <c r="B593" s="84" t="s">
        <v>405</v>
      </c>
      <c r="C593" s="85" t="str">
        <f>IF(OR('Self-Assessment check list'!G414=$E$1, 'Self-Assessment check list'!I414=$G$1), "", $C$1)</f>
        <v>Yes</v>
      </c>
      <c r="D593" s="86"/>
      <c r="E593" s="85" t="str">
        <f>IF(OR('Self-Assessment check list'!E414=$C$1,'Self-Assessment check list'!I414=$G$1),"",$E$1)</f>
        <v>No</v>
      </c>
      <c r="F593" s="86"/>
      <c r="G593" s="86" t="str">
        <f>IF(OR('Self-Assessment check list'!E414=$C$1, 'Self-Assessment check list'!G414=$E$1),"",$G$1)</f>
        <v>N/A</v>
      </c>
    </row>
    <row r="594" spans="1:7">
      <c r="A594" s="42"/>
      <c r="B594" s="17"/>
      <c r="C594" s="6" t="str">
        <f>IF(OR('Self-Assessment check list'!G415=$E$1, 'Self-Assessment check list'!I415=$G$1), "", $C$1)</f>
        <v>Yes</v>
      </c>
      <c r="D594" s="6"/>
      <c r="E594" s="6" t="str">
        <f>IF(OR('Self-Assessment check list'!E415=$C$1,'Self-Assessment check list'!I415=$G$1),"",$E$1)</f>
        <v>No</v>
      </c>
      <c r="F594" s="6"/>
      <c r="G594" s="6" t="str">
        <f>IF(OR('Self-Assessment check list'!E415=$C$1, 'Self-Assessment check list'!G415=$E$1),"",$G$1)</f>
        <v>N/A</v>
      </c>
    </row>
    <row r="595" spans="1:7">
      <c r="A595"/>
      <c r="B595"/>
      <c r="C595" s="93" t="s">
        <v>884</v>
      </c>
      <c r="D595"/>
      <c r="E595" s="93" t="s">
        <v>884</v>
      </c>
      <c r="F595"/>
      <c r="G595" s="93" t="s">
        <v>884</v>
      </c>
    </row>
    <row r="596" spans="1:7" ht="38.25">
      <c r="A596" s="42" t="s">
        <v>407</v>
      </c>
      <c r="B596" s="17" t="s">
        <v>408</v>
      </c>
      <c r="C596" s="12" t="str">
        <f>IF(OR('Self-Assessment check list'!G416=$E$1, 'Self-Assessment check list'!I416=$G$1), "", $C$1)</f>
        <v>Yes</v>
      </c>
      <c r="D596" s="6"/>
      <c r="E596" s="12" t="str">
        <f>IF(OR('Self-Assessment check list'!E416=$C$1,'Self-Assessment check list'!I416=$G$1),"",$E$1)</f>
        <v>No</v>
      </c>
      <c r="F596" s="6"/>
      <c r="G596" s="12" t="str">
        <f>IF(OR('Self-Assessment check list'!E416=$C$1, 'Self-Assessment check list'!G416=$E$1),"",$G$1)</f>
        <v>N/A</v>
      </c>
    </row>
    <row r="597" spans="1:7">
      <c r="A597" s="42"/>
      <c r="B597" s="17"/>
      <c r="C597" s="6" t="str">
        <f>IF(OR('Self-Assessment check list'!G417=$E$1, 'Self-Assessment check list'!I417=$G$1), "", $C$1)</f>
        <v>Yes</v>
      </c>
      <c r="D597" s="6"/>
      <c r="E597" s="6" t="str">
        <f>IF(OR('Self-Assessment check list'!E417=$C$1,'Self-Assessment check list'!I417=$G$1),"",$E$1)</f>
        <v>No</v>
      </c>
      <c r="F597" s="6"/>
      <c r="G597" s="6" t="str">
        <f>IF(OR('Self-Assessment check list'!E417=$C$1, 'Self-Assessment check list'!G417=$E$1),"",$G$1)</f>
        <v>N/A</v>
      </c>
    </row>
    <row r="598" spans="1:7">
      <c r="A598"/>
      <c r="B598"/>
      <c r="C598" s="6" t="str">
        <f>IF(OR('Self-Assessment check list'!G418=$E$1, 'Self-Assessment check list'!I418=$G$1), "", $C$1)</f>
        <v>Yes</v>
      </c>
      <c r="D598" s="6"/>
      <c r="E598" s="6" t="str">
        <f>IF(OR('Self-Assessment check list'!E418=$C$1,'Self-Assessment check list'!I418=$G$1),"",$E$1)</f>
        <v>No</v>
      </c>
      <c r="F598" s="6"/>
      <c r="G598" s="6" t="str">
        <f>IF(OR('Self-Assessment check list'!E418=$C$1, 'Self-Assessment check list'!G418=$E$1),"",$G$1)</f>
        <v>N/A</v>
      </c>
    </row>
    <row r="599" spans="1:7">
      <c r="A599" s="42"/>
      <c r="B599" s="19"/>
      <c r="C599" s="6" t="str">
        <f>IF(OR('Self-Assessment check list'!G419=$E$1, 'Self-Assessment check list'!I419=$G$1), "", $C$1)</f>
        <v>Yes</v>
      </c>
      <c r="D599" s="6"/>
      <c r="E599" s="6" t="str">
        <f>IF(OR('Self-Assessment check list'!E419=$C$1,'Self-Assessment check list'!I419=$G$1),"",$E$1)</f>
        <v>No</v>
      </c>
      <c r="F599" s="6"/>
      <c r="G599" s="6" t="str">
        <f>IF(OR('Self-Assessment check list'!E419=$C$1, 'Self-Assessment check list'!G419=$E$1),"",$G$1)</f>
        <v>N/A</v>
      </c>
    </row>
    <row r="600" spans="1:7">
      <c r="A600" s="48" t="s">
        <v>410</v>
      </c>
      <c r="B600" s="19" t="s">
        <v>411</v>
      </c>
      <c r="C600" s="6" t="str">
        <f>IF(OR('Self-Assessment check list'!G420=$E$1, 'Self-Assessment check list'!I420=$G$1), "", $C$1)</f>
        <v>Yes</v>
      </c>
      <c r="D600" s="6"/>
      <c r="E600" s="6" t="str">
        <f>IF(OR('Self-Assessment check list'!E420=$C$1,'Self-Assessment check list'!I420=$G$1),"",$E$1)</f>
        <v>No</v>
      </c>
      <c r="F600" s="6"/>
      <c r="G600" s="6" t="str">
        <f>IF(OR('Self-Assessment check list'!E420=$C$1, 'Self-Assessment check list'!G420=$E$1),"",$G$1)</f>
        <v>N/A</v>
      </c>
    </row>
    <row r="601" spans="1:7">
      <c r="A601"/>
      <c r="B601"/>
      <c r="C601" s="93" t="s">
        <v>884</v>
      </c>
      <c r="D601"/>
      <c r="E601" s="93" t="s">
        <v>884</v>
      </c>
      <c r="F601"/>
      <c r="G601" s="93" t="s">
        <v>884</v>
      </c>
    </row>
    <row r="602" spans="1:7" ht="25.5">
      <c r="A602" s="42"/>
      <c r="B602" s="19" t="s">
        <v>412</v>
      </c>
      <c r="C602" s="12" t="str">
        <f>IF(OR('Self-Assessment check list'!G421=$E$1, 'Self-Assessment check list'!I421=$G$1), "", $C$1)</f>
        <v>Yes</v>
      </c>
      <c r="D602" s="6"/>
      <c r="E602" s="12" t="str">
        <f>IF(OR('Self-Assessment check list'!E421=$C$1,'Self-Assessment check list'!I421=$G$1),"",$E$1)</f>
        <v>No</v>
      </c>
      <c r="F602" s="6"/>
      <c r="G602" s="6" t="str">
        <f>IF(OR('Self-Assessment check list'!E421=$C$1, 'Self-Assessment check list'!G421=$E$1),"",$G$1)</f>
        <v>N/A</v>
      </c>
    </row>
    <row r="603" spans="1:7">
      <c r="A603"/>
      <c r="B603"/>
      <c r="C603" s="93" t="s">
        <v>884</v>
      </c>
      <c r="D603"/>
      <c r="E603" s="93" t="s">
        <v>884</v>
      </c>
      <c r="F603"/>
      <c r="G603" s="93" t="s">
        <v>884</v>
      </c>
    </row>
    <row r="604" spans="1:7">
      <c r="A604" s="42"/>
      <c r="B604" s="19" t="s">
        <v>413</v>
      </c>
      <c r="C604" s="12" t="str">
        <f>IF(OR('Self-Assessment check list'!G422=$E$1, 'Self-Assessment check list'!I422=$G$1), "", $C$1)</f>
        <v>Yes</v>
      </c>
      <c r="D604" s="6"/>
      <c r="E604" s="12" t="str">
        <f>IF(OR('Self-Assessment check list'!E422=$C$1,'Self-Assessment check list'!I422=$G$1),"",$E$1)</f>
        <v>No</v>
      </c>
      <c r="F604" s="6"/>
      <c r="G604" s="6" t="str">
        <f>IF(OR('Self-Assessment check list'!E422=$C$1, 'Self-Assessment check list'!G422=$E$1),"",$G$1)</f>
        <v>N/A</v>
      </c>
    </row>
    <row r="605" spans="1:7">
      <c r="A605" s="42"/>
      <c r="B605" s="19"/>
      <c r="C605" s="6" t="str">
        <f>IF(OR('Self-Assessment check list'!G423=$E$1, 'Self-Assessment check list'!I423=$G$1), "", $C$1)</f>
        <v>Yes</v>
      </c>
      <c r="D605" s="6"/>
      <c r="E605" s="6" t="str">
        <f>IF(OR('Self-Assessment check list'!E423=$C$1,'Self-Assessment check list'!I423=$G$1),"",$E$1)</f>
        <v>No</v>
      </c>
      <c r="F605" s="6"/>
      <c r="G605" s="6" t="str">
        <f>IF(OR('Self-Assessment check list'!E423=$C$1, 'Self-Assessment check list'!G423=$E$1),"",$G$1)</f>
        <v>N/A</v>
      </c>
    </row>
    <row r="606" spans="1:7">
      <c r="A606" s="42"/>
      <c r="B606" s="19" t="s">
        <v>414</v>
      </c>
      <c r="C606" s="6" t="str">
        <f>IF(OR('Self-Assessment check list'!G424=$E$1, 'Self-Assessment check list'!I424=$G$1), "", $C$1)</f>
        <v>Yes</v>
      </c>
      <c r="D606" s="6"/>
      <c r="E606" s="6" t="str">
        <f>IF(OR('Self-Assessment check list'!E424=$C$1,'Self-Assessment check list'!I424=$G$1),"",$E$1)</f>
        <v>No</v>
      </c>
      <c r="F606" s="6"/>
      <c r="G606" s="6" t="str">
        <f>IF(OR('Self-Assessment check list'!E424=$C$1, 'Self-Assessment check list'!G424=$E$1),"",$G$1)</f>
        <v>N/A</v>
      </c>
    </row>
    <row r="607" spans="1:7">
      <c r="A607"/>
      <c r="B607"/>
      <c r="C607" s="93" t="s">
        <v>884</v>
      </c>
      <c r="D607"/>
      <c r="E607" s="93" t="s">
        <v>884</v>
      </c>
      <c r="F607"/>
      <c r="G607" s="93" t="s">
        <v>884</v>
      </c>
    </row>
    <row r="608" spans="1:7">
      <c r="A608" s="42"/>
      <c r="B608" s="19" t="s">
        <v>415</v>
      </c>
      <c r="C608" s="12" t="str">
        <f>IF(OR('Self-Assessment check list'!G425=$E$1, 'Self-Assessment check list'!I425=$G$1), "", $C$1)</f>
        <v>Yes</v>
      </c>
      <c r="D608" s="6"/>
      <c r="E608" s="12" t="str">
        <f>IF(OR('Self-Assessment check list'!E425=$C$1,'Self-Assessment check list'!I425=$G$1),"",$E$1)</f>
        <v>No</v>
      </c>
      <c r="F608" s="6"/>
      <c r="G608" s="6" t="str">
        <f>IF(OR('Self-Assessment check list'!E425=$C$1, 'Self-Assessment check list'!G425=$E$1),"",$G$1)</f>
        <v>N/A</v>
      </c>
    </row>
    <row r="609" spans="1:7">
      <c r="A609"/>
      <c r="B609"/>
      <c r="C609" s="93" t="s">
        <v>884</v>
      </c>
      <c r="D609"/>
      <c r="E609" s="93" t="s">
        <v>884</v>
      </c>
      <c r="F609"/>
      <c r="G609" s="93" t="s">
        <v>884</v>
      </c>
    </row>
    <row r="610" spans="1:7">
      <c r="A610" s="42"/>
      <c r="B610" s="19" t="s">
        <v>416</v>
      </c>
      <c r="C610" s="12" t="str">
        <f>IF(OR('Self-Assessment check list'!G426=$E$1, 'Self-Assessment check list'!I426=$G$1), "", $C$1)</f>
        <v>Yes</v>
      </c>
      <c r="D610" s="6"/>
      <c r="E610" s="12" t="str">
        <f>IF(OR('Self-Assessment check list'!E426=$C$1,'Self-Assessment check list'!I426=$G$1),"",$E$1)</f>
        <v>No</v>
      </c>
      <c r="F610" s="6"/>
      <c r="G610" s="6" t="str">
        <f>IF(OR('Self-Assessment check list'!E426=$C$1, 'Self-Assessment check list'!G426=$E$1),"",$G$1)</f>
        <v>N/A</v>
      </c>
    </row>
    <row r="611" spans="1:7">
      <c r="A611" s="42"/>
      <c r="B611" s="19"/>
      <c r="C611" s="6" t="str">
        <f>IF(OR('Self-Assessment check list'!G427=$E$1, 'Self-Assessment check list'!I427=$G$1), "", $C$1)</f>
        <v>Yes</v>
      </c>
      <c r="D611" s="6"/>
      <c r="E611" s="6" t="str">
        <f>IF(OR('Self-Assessment check list'!E427=$C$1,'Self-Assessment check list'!I427=$G$1),"",$E$1)</f>
        <v>No</v>
      </c>
      <c r="F611" s="6"/>
      <c r="G611" s="6" t="str">
        <f>IF(OR('Self-Assessment check list'!E427=$C$1, 'Self-Assessment check list'!G427=$E$1),"",$G$1)</f>
        <v>N/A</v>
      </c>
    </row>
    <row r="612" spans="1:7">
      <c r="A612"/>
      <c r="B612"/>
      <c r="C612" s="6" t="str">
        <f>IF(OR('Self-Assessment check list'!G428=$E$1, 'Self-Assessment check list'!I428=$G$1), "", $C$1)</f>
        <v>Yes</v>
      </c>
      <c r="D612" s="6"/>
      <c r="E612" s="6" t="str">
        <f>IF(OR('Self-Assessment check list'!E428=$C$1,'Self-Assessment check list'!I428=$G$1),"",$E$1)</f>
        <v>No</v>
      </c>
      <c r="F612" s="6"/>
      <c r="G612" s="6" t="str">
        <f>IF(OR('Self-Assessment check list'!E428=$C$1, 'Self-Assessment check list'!G428=$E$1),"",$G$1)</f>
        <v>N/A</v>
      </c>
    </row>
    <row r="613" spans="1:7">
      <c r="A613" s="42"/>
      <c r="B613" s="20"/>
      <c r="C613" s="6" t="str">
        <f>IF(OR('Self-Assessment check list'!G429=$E$1, 'Self-Assessment check list'!I429=$G$1), "", $C$1)</f>
        <v>Yes</v>
      </c>
      <c r="D613" s="6"/>
      <c r="E613" s="6" t="str">
        <f>IF(OR('Self-Assessment check list'!E429=$C$1,'Self-Assessment check list'!I429=$G$1),"",$E$1)</f>
        <v>No</v>
      </c>
      <c r="F613" s="6"/>
      <c r="G613" s="6" t="str">
        <f>IF(OR('Self-Assessment check list'!E429=$C$1, 'Self-Assessment check list'!G429=$E$1),"",$G$1)</f>
        <v>N/A</v>
      </c>
    </row>
    <row r="614" spans="1:7">
      <c r="A614"/>
      <c r="B614"/>
      <c r="C614" s="93" t="s">
        <v>884</v>
      </c>
      <c r="D614"/>
      <c r="E614" s="93" t="s">
        <v>884</v>
      </c>
      <c r="F614"/>
      <c r="G614" s="93" t="s">
        <v>884</v>
      </c>
    </row>
    <row r="615" spans="1:7" ht="38.25">
      <c r="A615" s="42" t="s">
        <v>714</v>
      </c>
      <c r="B615" s="19" t="s">
        <v>417</v>
      </c>
      <c r="C615" s="12" t="str">
        <f>IF(OR('Self-Assessment check list'!G430=$E$1, 'Self-Assessment check list'!I430=$G$1), "", $C$1)</f>
        <v>Yes</v>
      </c>
      <c r="D615" s="6"/>
      <c r="E615" s="6" t="str">
        <f>IF(OR('Self-Assessment check list'!E430=$C$1,'Self-Assessment check list'!I430=$G$1),"",$E$1)</f>
        <v>No</v>
      </c>
      <c r="F615" s="6"/>
      <c r="G615" s="12" t="str">
        <f>IF(OR('Self-Assessment check list'!E430=$C$1, 'Self-Assessment check list'!G430=$E$1),"",$G$1)</f>
        <v>N/A</v>
      </c>
    </row>
    <row r="616" spans="1:7">
      <c r="A616" s="42"/>
      <c r="B616" s="19"/>
      <c r="C616" s="6" t="str">
        <f>IF(OR('Self-Assessment check list'!G431=$E$1, 'Self-Assessment check list'!I431=$G$1), "", $C$1)</f>
        <v>Yes</v>
      </c>
      <c r="D616" s="6"/>
      <c r="E616" s="6" t="str">
        <f>IF(OR('Self-Assessment check list'!E431=$C$1,'Self-Assessment check list'!I431=$G$1),"",$E$1)</f>
        <v>No</v>
      </c>
      <c r="F616" s="6"/>
      <c r="G616" s="6" t="str">
        <f>IF(OR('Self-Assessment check list'!E431=$C$1, 'Self-Assessment check list'!G431=$E$1),"",$G$1)</f>
        <v>N/A</v>
      </c>
    </row>
    <row r="617" spans="1:7" ht="38.25">
      <c r="A617" s="42" t="s">
        <v>715</v>
      </c>
      <c r="B617" s="19" t="s">
        <v>872</v>
      </c>
      <c r="C617" s="6" t="str">
        <f>IF(OR('Self-Assessment check list'!G432=$E$1, 'Self-Assessment check list'!I432=$G$1), "", $C$1)</f>
        <v>Yes</v>
      </c>
      <c r="D617" s="6"/>
      <c r="E617" s="6" t="str">
        <f>IF(OR('Self-Assessment check list'!E432=$C$1,'Self-Assessment check list'!I432=$G$1),"",$E$1)</f>
        <v>No</v>
      </c>
      <c r="F617" s="6"/>
      <c r="G617" s="6" t="str">
        <f>IF(OR('Self-Assessment check list'!E432=$C$1, 'Self-Assessment check list'!G432=$E$1),"",$G$1)</f>
        <v>N/A</v>
      </c>
    </row>
    <row r="618" spans="1:7">
      <c r="A618"/>
      <c r="B618"/>
      <c r="C618" s="93" t="s">
        <v>884</v>
      </c>
      <c r="D618"/>
      <c r="E618" s="93" t="s">
        <v>884</v>
      </c>
      <c r="F618"/>
      <c r="G618" s="93" t="s">
        <v>884</v>
      </c>
    </row>
    <row r="619" spans="1:7">
      <c r="A619" s="42"/>
      <c r="B619" s="19" t="s">
        <v>419</v>
      </c>
      <c r="C619" s="12" t="str">
        <f>IF(OR('Self-Assessment check list'!G433=$E$1, 'Self-Assessment check list'!I433=$G$1, 'Self-Assessment check list'!$I$430=$G$1), "", $C$1)</f>
        <v>Yes</v>
      </c>
      <c r="D619" s="6"/>
      <c r="E619" s="12" t="str">
        <f>IF(OR('Self-Assessment check list'!E433=$C$1,'Self-Assessment check list'!I433=$G$1, 'Self-Assessment check list'!$I$430=$G$1),"",$E$1)</f>
        <v>No</v>
      </c>
      <c r="F619" s="6"/>
      <c r="G619" s="6" t="str">
        <f>IF(OR('Self-Assessment check list'!E433=$C$1, 'Self-Assessment check list'!G433=$E$1),"",$G$1)</f>
        <v>N/A</v>
      </c>
    </row>
    <row r="620" spans="1:7">
      <c r="A620"/>
      <c r="B620"/>
      <c r="C620" s="93" t="s">
        <v>884</v>
      </c>
      <c r="D620"/>
      <c r="E620" s="93" t="s">
        <v>884</v>
      </c>
      <c r="F620"/>
      <c r="G620" s="93" t="s">
        <v>884</v>
      </c>
    </row>
    <row r="621" spans="1:7" ht="25.5">
      <c r="A621" s="42"/>
      <c r="B621" s="17" t="s">
        <v>420</v>
      </c>
      <c r="C621" s="12" t="str">
        <f>IF(OR('Self-Assessment check list'!G434=$E$1, 'Self-Assessment check list'!I434=$G$1, 'Self-Assessment check list'!$I$430=$G$1), "", $C$1)</f>
        <v>Yes</v>
      </c>
      <c r="D621" s="6"/>
      <c r="E621" s="12" t="str">
        <f>IF(OR('Self-Assessment check list'!E434=$C$1,'Self-Assessment check list'!I434=$G$1, 'Self-Assessment check list'!$I$430=$G$1),"",$E$1)</f>
        <v>No</v>
      </c>
      <c r="F621" s="6"/>
      <c r="G621" s="6" t="str">
        <f>IF(OR('Self-Assessment check list'!E434=$C$1, 'Self-Assessment check list'!G434=$E$1),"",$G$1)</f>
        <v>N/A</v>
      </c>
    </row>
    <row r="622" spans="1:7">
      <c r="A622" s="42"/>
      <c r="B622" s="17"/>
      <c r="C622" s="6" t="str">
        <f>IF(OR('Self-Assessment check list'!G435=$E$1, 'Self-Assessment check list'!I435=$G$1), "", $C$1)</f>
        <v>Yes</v>
      </c>
      <c r="D622" s="6"/>
      <c r="E622" s="6" t="str">
        <f>IF(OR('Self-Assessment check list'!E435=$C$1,'Self-Assessment check list'!I435=$G$1),"",$E$1)</f>
        <v>No</v>
      </c>
      <c r="F622" s="6"/>
      <c r="G622" s="6" t="str">
        <f>IF(OR('Self-Assessment check list'!E435=$C$1, 'Self-Assessment check list'!G435=$E$1),"",$G$1)</f>
        <v>N/A</v>
      </c>
    </row>
    <row r="623" spans="1:7">
      <c r="A623"/>
      <c r="B623"/>
      <c r="C623" s="93" t="s">
        <v>884</v>
      </c>
      <c r="D623"/>
      <c r="E623" s="93" t="s">
        <v>884</v>
      </c>
      <c r="F623"/>
      <c r="G623" s="93" t="s">
        <v>884</v>
      </c>
    </row>
    <row r="624" spans="1:7">
      <c r="A624" s="42" t="s">
        <v>716</v>
      </c>
      <c r="B624" s="17" t="s">
        <v>421</v>
      </c>
      <c r="C624" s="12" t="str">
        <f>IF(OR('Self-Assessment check list'!G436=$E$1, 'Self-Assessment check list'!I436=$G$1, 'Self-Assessment check list'!$I$430=$G$1), "", $C$1)</f>
        <v>Yes</v>
      </c>
      <c r="D624" s="6"/>
      <c r="E624" s="12" t="str">
        <f>IF(OR('Self-Assessment check list'!E436=$C$1,'Self-Assessment check list'!I436=$G$1, 'Self-Assessment check list'!$I$430=$G$1),"",$E$1)</f>
        <v>No</v>
      </c>
      <c r="F624" s="6"/>
      <c r="G624" s="6" t="str">
        <f>IF(OR('Self-Assessment check list'!E436=$C$1, 'Self-Assessment check list'!G436=$E$1),"",$G$1)</f>
        <v>N/A</v>
      </c>
    </row>
    <row r="625" spans="1:7">
      <c r="A625" s="42"/>
      <c r="B625" s="17"/>
      <c r="C625" s="6" t="str">
        <f>IF(OR('Self-Assessment check list'!G437=$E$1, 'Self-Assessment check list'!I437=$G$1), "", $C$1)</f>
        <v>Yes</v>
      </c>
      <c r="D625" s="6"/>
      <c r="E625" s="6" t="str">
        <f>IF(OR('Self-Assessment check list'!E437=$C$1,'Self-Assessment check list'!I437=$G$1),"",$E$1)</f>
        <v>No</v>
      </c>
      <c r="F625" s="6"/>
      <c r="G625" s="6" t="str">
        <f>IF(OR('Self-Assessment check list'!E437=$C$1, 'Self-Assessment check list'!G437=$E$1),"",$G$1)</f>
        <v>N/A</v>
      </c>
    </row>
    <row r="626" spans="1:7">
      <c r="A626"/>
      <c r="B626"/>
      <c r="C626" s="93" t="s">
        <v>884</v>
      </c>
      <c r="D626"/>
      <c r="E626" s="93" t="s">
        <v>884</v>
      </c>
      <c r="F626"/>
      <c r="G626" s="93" t="s">
        <v>884</v>
      </c>
    </row>
    <row r="627" spans="1:7">
      <c r="A627" s="83"/>
      <c r="B627" s="84" t="s">
        <v>422</v>
      </c>
      <c r="C627" s="85" t="str">
        <f>IF(OR('Self-Assessment check list'!G438=$E$1, 'Self-Assessment check list'!I438=$G$1, 'Self-Assessment check list'!$I$430=$G$1), "", $C$1)</f>
        <v>Yes</v>
      </c>
      <c r="D627" s="86"/>
      <c r="E627" s="85" t="str">
        <f>IF(OR('Self-Assessment check list'!E438=$C$1,'Self-Assessment check list'!I438=$G$1, 'Self-Assessment check list'!$I$430=$G$1),"",$E$1)</f>
        <v>No</v>
      </c>
      <c r="F627" s="86"/>
      <c r="G627" s="86" t="str">
        <f>IF(OR('Self-Assessment check list'!E438=$C$1, 'Self-Assessment check list'!G438=$E$1),"",$G$1)</f>
        <v>N/A</v>
      </c>
    </row>
    <row r="628" spans="1:7">
      <c r="A628" s="42"/>
      <c r="B628" s="17"/>
      <c r="C628" s="6" t="str">
        <f>IF(OR('Self-Assessment check list'!G439=$E$1, 'Self-Assessment check list'!I439=$G$1), "", $C$1)</f>
        <v>Yes</v>
      </c>
      <c r="D628" s="6"/>
      <c r="E628" s="6" t="str">
        <f>IF(OR('Self-Assessment check list'!E439=$C$1,'Self-Assessment check list'!I439=$G$1),"",$E$1)</f>
        <v>No</v>
      </c>
      <c r="F628" s="6"/>
      <c r="G628" s="6" t="str">
        <f>IF(OR('Self-Assessment check list'!E439=$C$1, 'Self-Assessment check list'!G439=$E$1),"",$G$1)</f>
        <v>N/A</v>
      </c>
    </row>
    <row r="629" spans="1:7" ht="25.5">
      <c r="A629" s="42"/>
      <c r="B629" s="17" t="s">
        <v>745</v>
      </c>
      <c r="C629" s="6" t="str">
        <f>IF(OR('Self-Assessment check list'!G440=$E$1, 'Self-Assessment check list'!I440=$G$1), "", $C$1)</f>
        <v>Yes</v>
      </c>
      <c r="D629" s="6"/>
      <c r="E629" s="6" t="str">
        <f>IF(OR('Self-Assessment check list'!E440=$C$1,'Self-Assessment check list'!I440=$G$1),"",$E$1)</f>
        <v>No</v>
      </c>
      <c r="F629" s="6"/>
      <c r="G629" s="6" t="str">
        <f>IF(OR('Self-Assessment check list'!E440=$C$1, 'Self-Assessment check list'!G440=$E$1),"",$G$1)</f>
        <v>N/A</v>
      </c>
    </row>
    <row r="630" spans="1:7">
      <c r="A630" s="42"/>
      <c r="B630" s="17" t="s">
        <v>425</v>
      </c>
      <c r="C630" s="6" t="str">
        <f>IF(OR('Self-Assessment check list'!G441=$E$1, 'Self-Assessment check list'!I441=$G$1), "", $C$1)</f>
        <v>Yes</v>
      </c>
      <c r="D630" s="6"/>
      <c r="E630" s="6" t="str">
        <f>IF(OR('Self-Assessment check list'!E441=$C$1,'Self-Assessment check list'!I441=$G$1),"",$E$1)</f>
        <v>No</v>
      </c>
      <c r="F630" s="6"/>
      <c r="G630" s="6" t="str">
        <f>IF(OR('Self-Assessment check list'!E441=$C$1, 'Self-Assessment check list'!G441=$E$1),"",$G$1)</f>
        <v>N/A</v>
      </c>
    </row>
    <row r="631" spans="1:7">
      <c r="A631" s="42"/>
      <c r="B631" s="17" t="s">
        <v>426</v>
      </c>
      <c r="C631" s="6" t="str">
        <f>IF(OR('Self-Assessment check list'!G442=$E$1, 'Self-Assessment check list'!I442=$G$1), "", $C$1)</f>
        <v>Yes</v>
      </c>
      <c r="D631" s="6"/>
      <c r="E631" s="6" t="str">
        <f>IF(OR('Self-Assessment check list'!E442=$C$1,'Self-Assessment check list'!I442=$G$1),"",$E$1)</f>
        <v>No</v>
      </c>
      <c r="F631" s="6"/>
      <c r="G631" s="6" t="str">
        <f>IF(OR('Self-Assessment check list'!E442=$C$1, 'Self-Assessment check list'!G442=$E$1),"",$G$1)</f>
        <v>N/A</v>
      </c>
    </row>
    <row r="632" spans="1:7">
      <c r="A632" s="42"/>
      <c r="B632" s="17" t="s">
        <v>427</v>
      </c>
      <c r="C632" s="6" t="str">
        <f>IF(OR('Self-Assessment check list'!G443=$E$1, 'Self-Assessment check list'!I443=$G$1), "", $C$1)</f>
        <v>Yes</v>
      </c>
      <c r="D632" s="6"/>
      <c r="E632" s="6" t="str">
        <f>IF(OR('Self-Assessment check list'!E443=$C$1,'Self-Assessment check list'!I443=$G$1),"",$E$1)</f>
        <v>No</v>
      </c>
      <c r="F632" s="6"/>
      <c r="G632" s="6" t="str">
        <f>IF(OR('Self-Assessment check list'!E443=$C$1, 'Self-Assessment check list'!G443=$E$1),"",$G$1)</f>
        <v>N/A</v>
      </c>
    </row>
    <row r="633" spans="1:7">
      <c r="A633" s="42"/>
      <c r="B633" s="17" t="s">
        <v>428</v>
      </c>
      <c r="C633" s="6" t="str">
        <f>IF(OR('Self-Assessment check list'!G444=$E$1, 'Self-Assessment check list'!I444=$G$1), "", $C$1)</f>
        <v>Yes</v>
      </c>
      <c r="D633" s="6"/>
      <c r="E633" s="6" t="str">
        <f>IF(OR('Self-Assessment check list'!E444=$C$1,'Self-Assessment check list'!I444=$G$1),"",$E$1)</f>
        <v>No</v>
      </c>
      <c r="F633" s="6"/>
      <c r="G633" s="6" t="str">
        <f>IF(OR('Self-Assessment check list'!E444=$C$1, 'Self-Assessment check list'!G444=$E$1),"",$G$1)</f>
        <v>N/A</v>
      </c>
    </row>
    <row r="634" spans="1:7" ht="25.5">
      <c r="A634" s="42"/>
      <c r="B634" s="17" t="s">
        <v>662</v>
      </c>
      <c r="C634" s="6" t="str">
        <f>IF(OR('Self-Assessment check list'!G445=$E$1, 'Self-Assessment check list'!I445=$G$1), "", $C$1)</f>
        <v>Yes</v>
      </c>
      <c r="D634" s="6"/>
      <c r="E634" s="6" t="str">
        <f>IF(OR('Self-Assessment check list'!E445=$C$1,'Self-Assessment check list'!I445=$G$1),"",$E$1)</f>
        <v>No</v>
      </c>
      <c r="F634" s="6"/>
      <c r="G634" s="6" t="str">
        <f>IF(OR('Self-Assessment check list'!E445=$C$1, 'Self-Assessment check list'!G445=$E$1),"",$G$1)</f>
        <v>N/A</v>
      </c>
    </row>
    <row r="635" spans="1:7">
      <c r="A635" s="42"/>
      <c r="B635" s="17" t="s">
        <v>429</v>
      </c>
      <c r="C635" s="6" t="str">
        <f>IF(OR('Self-Assessment check list'!G446=$E$1, 'Self-Assessment check list'!I446=$G$1), "", $C$1)</f>
        <v>Yes</v>
      </c>
      <c r="D635" s="6"/>
      <c r="E635" s="6" t="str">
        <f>IF(OR('Self-Assessment check list'!E446=$C$1,'Self-Assessment check list'!I446=$G$1),"",$E$1)</f>
        <v>No</v>
      </c>
      <c r="F635" s="6"/>
      <c r="G635" s="6" t="str">
        <f>IF(OR('Self-Assessment check list'!E446=$C$1, 'Self-Assessment check list'!G446=$E$1),"",$G$1)</f>
        <v>N/A</v>
      </c>
    </row>
    <row r="636" spans="1:7">
      <c r="A636" s="42"/>
      <c r="B636" s="17" t="s">
        <v>430</v>
      </c>
      <c r="C636" s="6" t="str">
        <f>IF(OR('Self-Assessment check list'!G447=$E$1, 'Self-Assessment check list'!I447=$G$1), "", $C$1)</f>
        <v>Yes</v>
      </c>
      <c r="D636" s="6"/>
      <c r="E636" s="6" t="str">
        <f>IF(OR('Self-Assessment check list'!E447=$C$1,'Self-Assessment check list'!I447=$G$1),"",$E$1)</f>
        <v>No</v>
      </c>
      <c r="F636" s="6"/>
      <c r="G636" s="6" t="str">
        <f>IF(OR('Self-Assessment check list'!E447=$C$1, 'Self-Assessment check list'!G447=$E$1),"",$G$1)</f>
        <v>N/A</v>
      </c>
    </row>
    <row r="637" spans="1:7">
      <c r="A637" s="42"/>
      <c r="B637" s="17" t="s">
        <v>431</v>
      </c>
      <c r="C637" s="6" t="str">
        <f>IF(OR('Self-Assessment check list'!G448=$E$1, 'Self-Assessment check list'!I448=$G$1), "", $C$1)</f>
        <v>Yes</v>
      </c>
      <c r="D637" s="6"/>
      <c r="E637" s="6" t="str">
        <f>IF(OR('Self-Assessment check list'!E448=$C$1,'Self-Assessment check list'!I448=$G$1),"",$E$1)</f>
        <v>No</v>
      </c>
      <c r="F637" s="6"/>
      <c r="G637" s="6" t="str">
        <f>IF(OR('Self-Assessment check list'!E448=$C$1, 'Self-Assessment check list'!G448=$E$1),"",$G$1)</f>
        <v>N/A</v>
      </c>
    </row>
    <row r="638" spans="1:7">
      <c r="A638" s="42"/>
      <c r="B638" s="17" t="s">
        <v>432</v>
      </c>
      <c r="C638" s="6" t="str">
        <f>IF(OR('Self-Assessment check list'!G449=$E$1, 'Self-Assessment check list'!I449=$G$1), "", $C$1)</f>
        <v>Yes</v>
      </c>
      <c r="D638" s="6"/>
      <c r="E638" s="6" t="str">
        <f>IF(OR('Self-Assessment check list'!E449=$C$1,'Self-Assessment check list'!I449=$G$1),"",$E$1)</f>
        <v>No</v>
      </c>
      <c r="F638" s="6"/>
      <c r="G638" s="6" t="str">
        <f>IF(OR('Self-Assessment check list'!E449=$C$1, 'Self-Assessment check list'!G449=$E$1),"",$G$1)</f>
        <v>N/A</v>
      </c>
    </row>
    <row r="639" spans="1:7">
      <c r="A639" s="48"/>
      <c r="B639" s="17" t="s">
        <v>3</v>
      </c>
      <c r="C639" s="6" t="str">
        <f>IF(OR('Self-Assessment check list'!G450=$E$1, 'Self-Assessment check list'!I450=$G$1), "", $C$1)</f>
        <v>Yes</v>
      </c>
      <c r="D639" s="6"/>
      <c r="E639" s="6" t="str">
        <f>IF(OR('Self-Assessment check list'!E450=$C$1,'Self-Assessment check list'!I450=$G$1),"",$E$1)</f>
        <v>No</v>
      </c>
      <c r="F639" s="6"/>
      <c r="G639" s="6" t="str">
        <f>IF(OR('Self-Assessment check list'!E450=$C$1, 'Self-Assessment check list'!G450=$E$1),"",$G$1)</f>
        <v>N/A</v>
      </c>
    </row>
    <row r="640" spans="1:7">
      <c r="A640" s="42"/>
      <c r="B640" s="17"/>
      <c r="C640" s="6" t="str">
        <f>IF(OR('Self-Assessment check list'!G451=$E$1, 'Self-Assessment check list'!I451=$G$1), "", $C$1)</f>
        <v>Yes</v>
      </c>
      <c r="D640" s="6"/>
      <c r="E640" s="6" t="str">
        <f>IF(OR('Self-Assessment check list'!E451=$C$1,'Self-Assessment check list'!I451=$G$1),"",$E$1)</f>
        <v>No</v>
      </c>
      <c r="F640" s="6"/>
      <c r="G640" s="6" t="str">
        <f>IF(OR('Self-Assessment check list'!E451=$C$1, 'Self-Assessment check list'!G451=$E$1),"",$G$1)</f>
        <v>N/A</v>
      </c>
    </row>
    <row r="641" spans="1:7">
      <c r="A641"/>
      <c r="B641"/>
      <c r="C641" s="93" t="s">
        <v>884</v>
      </c>
      <c r="D641"/>
      <c r="E641" s="93" t="s">
        <v>884</v>
      </c>
      <c r="F641"/>
      <c r="G641" s="93" t="s">
        <v>884</v>
      </c>
    </row>
    <row r="642" spans="1:7">
      <c r="A642" s="42" t="s">
        <v>717</v>
      </c>
      <c r="B642" s="17" t="s">
        <v>433</v>
      </c>
      <c r="C642" s="12" t="str">
        <f>IF(OR('Self-Assessment check list'!G452=$E$1, 'Self-Assessment check list'!I452=$G$1, 'Self-Assessment check list'!$I$430=$G$1), "", $C$1)</f>
        <v>Yes</v>
      </c>
      <c r="D642" s="6"/>
      <c r="E642" s="12" t="str">
        <f>IF(OR('Self-Assessment check list'!E452=$C$1,'Self-Assessment check list'!I452=$G$1, 'Self-Assessment check list'!$I$430=$G$1),"",$E$1)</f>
        <v>No</v>
      </c>
      <c r="F642" s="6"/>
      <c r="G642" s="6" t="str">
        <f>IF(OR('Self-Assessment check list'!E452=$C$1, 'Self-Assessment check list'!G452=$E$1),"",$G$1)</f>
        <v>N/A</v>
      </c>
    </row>
    <row r="643" spans="1:7">
      <c r="A643" s="42"/>
      <c r="B643" s="17"/>
      <c r="C643" s="6" t="str">
        <f>IF(OR('Self-Assessment check list'!G453=$E$1, 'Self-Assessment check list'!I453=$G$1), "", $C$1)</f>
        <v>Yes</v>
      </c>
      <c r="D643" s="6"/>
      <c r="E643" s="6" t="str">
        <f>IF(OR('Self-Assessment check list'!E453=$C$1,'Self-Assessment check list'!I453=$G$1),"",$E$1)</f>
        <v>No</v>
      </c>
      <c r="F643" s="6"/>
      <c r="G643" s="6" t="str">
        <f>IF(OR('Self-Assessment check list'!E453=$C$1, 'Self-Assessment check list'!G453=$E$1),"",$G$1)</f>
        <v>N/A</v>
      </c>
    </row>
    <row r="644" spans="1:7">
      <c r="A644" s="42" t="s">
        <v>718</v>
      </c>
      <c r="B644" s="17" t="s">
        <v>434</v>
      </c>
      <c r="C644" s="6" t="str">
        <f>IF(OR('Self-Assessment check list'!G454=$E$1, 'Self-Assessment check list'!I454=$G$1), "", $C$1)</f>
        <v>Yes</v>
      </c>
      <c r="D644" s="6"/>
      <c r="E644" s="6" t="str">
        <f>IF(OR('Self-Assessment check list'!E454=$C$1,'Self-Assessment check list'!I454=$G$1),"",$E$1)</f>
        <v>No</v>
      </c>
      <c r="F644" s="6"/>
      <c r="G644" s="6" t="str">
        <f>IF(OR('Self-Assessment check list'!E454=$C$1, 'Self-Assessment check list'!G454=$E$1),"",$G$1)</f>
        <v>N/A</v>
      </c>
    </row>
    <row r="645" spans="1:7">
      <c r="A645"/>
      <c r="B645"/>
      <c r="C645" s="93" t="s">
        <v>884</v>
      </c>
      <c r="D645"/>
      <c r="E645" s="93" t="s">
        <v>884</v>
      </c>
      <c r="F645"/>
      <c r="G645" s="93" t="s">
        <v>884</v>
      </c>
    </row>
    <row r="646" spans="1:7" ht="25.5">
      <c r="A646" s="42"/>
      <c r="B646" s="17" t="s">
        <v>435</v>
      </c>
      <c r="C646" s="12" t="str">
        <f>IF(OR('Self-Assessment check list'!G455=$E$1, 'Self-Assessment check list'!I455=$G$1, 'Self-Assessment check list'!$I$430=$G$1), "", $C$1)</f>
        <v>Yes</v>
      </c>
      <c r="D646" s="6"/>
      <c r="E646" s="12" t="str">
        <f>IF(OR('Self-Assessment check list'!E455=$C$1,'Self-Assessment check list'!I455=$G$1, 'Self-Assessment check list'!$I$430=$G$1),"",$E$1)</f>
        <v>No</v>
      </c>
      <c r="F646" s="6"/>
      <c r="G646" s="12" t="str">
        <f>IF(OR('Self-Assessment check list'!E455=$C$1, 'Self-Assessment check list'!G455=$E$1, 'Self-Assessment check list'!$I$430=$G$1),"",$G$1)</f>
        <v>N/A</v>
      </c>
    </row>
    <row r="647" spans="1:7">
      <c r="A647"/>
      <c r="B647"/>
      <c r="C647" s="93" t="s">
        <v>884</v>
      </c>
      <c r="D647"/>
      <c r="E647" s="93" t="s">
        <v>884</v>
      </c>
      <c r="F647"/>
      <c r="G647" s="93" t="s">
        <v>884</v>
      </c>
    </row>
    <row r="648" spans="1:7" ht="25.5">
      <c r="A648" s="42"/>
      <c r="B648" s="17" t="s">
        <v>436</v>
      </c>
      <c r="C648" s="12" t="str">
        <f>IF(OR('Self-Assessment check list'!G456=$E$1, 'Self-Assessment check list'!I456=$G$1, 'Self-Assessment check list'!$I$430=$G$1), "", $C$1)</f>
        <v>Yes</v>
      </c>
      <c r="D648" s="6"/>
      <c r="E648" s="12" t="str">
        <f>IF(OR('Self-Assessment check list'!E456=$C$1,'Self-Assessment check list'!I456=$G$1, 'Self-Assessment check list'!$I$430=$G$1),"",$E$1)</f>
        <v>No</v>
      </c>
      <c r="F648" s="6"/>
      <c r="G648" s="12" t="str">
        <f>IF(OR('Self-Assessment check list'!E456=$C$1, 'Self-Assessment check list'!G456=$E$1, 'Self-Assessment check list'!$I$430=$G$1),"",$G$1)</f>
        <v>N/A</v>
      </c>
    </row>
    <row r="649" spans="1:7">
      <c r="A649"/>
      <c r="B649"/>
      <c r="C649" s="93" t="s">
        <v>884</v>
      </c>
      <c r="D649"/>
      <c r="E649" s="93" t="s">
        <v>884</v>
      </c>
      <c r="F649"/>
      <c r="G649" s="93" t="s">
        <v>884</v>
      </c>
    </row>
    <row r="650" spans="1:7" ht="25.5">
      <c r="A650" s="42"/>
      <c r="B650" s="17" t="s">
        <v>437</v>
      </c>
      <c r="C650" s="12" t="str">
        <f>IF(OR('Self-Assessment check list'!G457=$E$1, 'Self-Assessment check list'!I457=$G$1, 'Self-Assessment check list'!$I$430=$G$1), "", $C$1)</f>
        <v>Yes</v>
      </c>
      <c r="D650" s="6"/>
      <c r="E650" s="12" t="str">
        <f>IF(OR('Self-Assessment check list'!E457=$C$1,'Self-Assessment check list'!I457=$G$1, 'Self-Assessment check list'!$I$430=$G$1),"",$E$1)</f>
        <v>No</v>
      </c>
      <c r="F650" s="6"/>
      <c r="G650" s="12" t="str">
        <f>IF(OR('Self-Assessment check list'!E457=$C$1, 'Self-Assessment check list'!G457=$E$1, 'Self-Assessment check list'!$I$430=$G$1),"",$G$1)</f>
        <v>N/A</v>
      </c>
    </row>
    <row r="651" spans="1:7">
      <c r="A651" s="42"/>
      <c r="B651" s="17"/>
      <c r="C651" s="6" t="str">
        <f>IF(OR('Self-Assessment check list'!G458=$E$1, 'Self-Assessment check list'!I458=$G$1), "", $C$1)</f>
        <v>Yes</v>
      </c>
      <c r="D651" s="6"/>
      <c r="E651" s="6" t="str">
        <f>IF(OR('Self-Assessment check list'!E458=$C$1,'Self-Assessment check list'!I458=$G$1),"",$E$1)</f>
        <v>No</v>
      </c>
      <c r="F651" s="6"/>
      <c r="G651" s="6" t="str">
        <f>IF(OR('Self-Assessment check list'!E458=$C$1, 'Self-Assessment check list'!G458=$E$1),"",$G$1)</f>
        <v>N/A</v>
      </c>
    </row>
    <row r="652" spans="1:7" ht="25.5">
      <c r="A652" s="42" t="s">
        <v>719</v>
      </c>
      <c r="B652" s="17" t="s">
        <v>663</v>
      </c>
      <c r="C652" s="6" t="str">
        <f>IF(OR('Self-Assessment check list'!G459=$E$1, 'Self-Assessment check list'!I459=$G$1), "", $C$1)</f>
        <v>Yes</v>
      </c>
      <c r="D652" s="6"/>
      <c r="E652" s="6" t="str">
        <f>IF(OR('Self-Assessment check list'!E459=$C$1,'Self-Assessment check list'!I459=$G$1),"",$E$1)</f>
        <v>No</v>
      </c>
      <c r="F652" s="6"/>
      <c r="G652" s="6" t="str">
        <f>IF(OR('Self-Assessment check list'!E459=$C$1, 'Self-Assessment check list'!G459=$E$1),"",$G$1)</f>
        <v>N/A</v>
      </c>
    </row>
    <row r="653" spans="1:7">
      <c r="A653"/>
      <c r="B653"/>
      <c r="C653" s="93" t="s">
        <v>884</v>
      </c>
      <c r="D653"/>
      <c r="E653" s="93" t="s">
        <v>884</v>
      </c>
      <c r="F653"/>
      <c r="G653" s="93" t="s">
        <v>884</v>
      </c>
    </row>
    <row r="654" spans="1:7">
      <c r="A654" s="42"/>
      <c r="B654" s="17" t="s">
        <v>439</v>
      </c>
      <c r="C654" s="12" t="str">
        <f>IF(OR('Self-Assessment check list'!G460=$E$1, 'Self-Assessment check list'!I460=$G$1, 'Self-Assessment check list'!$I$430=$G$1), "", $C$1)</f>
        <v>Yes</v>
      </c>
      <c r="D654" s="6"/>
      <c r="E654" s="12" t="str">
        <f>IF(OR('Self-Assessment check list'!E460=$C$1,'Self-Assessment check list'!I460=$G$1, 'Self-Assessment check list'!$I$430=$G$1),"",$E$1)</f>
        <v>No</v>
      </c>
      <c r="F654" s="6"/>
      <c r="G654" s="6" t="str">
        <f>IF(OR('Self-Assessment check list'!E460=$C$1, 'Self-Assessment check list'!G460=$E$1),"",$G$1)</f>
        <v>N/A</v>
      </c>
    </row>
    <row r="655" spans="1:7">
      <c r="A655"/>
      <c r="B655"/>
      <c r="C655" s="93" t="s">
        <v>884</v>
      </c>
      <c r="D655"/>
      <c r="E655" s="93" t="s">
        <v>884</v>
      </c>
      <c r="F655"/>
      <c r="G655" s="93" t="s">
        <v>884</v>
      </c>
    </row>
    <row r="656" spans="1:7" ht="25.5">
      <c r="A656" s="42"/>
      <c r="B656" s="17" t="s">
        <v>440</v>
      </c>
      <c r="C656" s="12" t="str">
        <f>IF(OR('Self-Assessment check list'!G461=$E$1, 'Self-Assessment check list'!I461=$G$1, 'Self-Assessment check list'!$I$430=$G$1), "", $C$1)</f>
        <v>Yes</v>
      </c>
      <c r="D656" s="6"/>
      <c r="E656" s="12" t="str">
        <f>IF(OR('Self-Assessment check list'!E461=$C$1,'Self-Assessment check list'!I461=$G$1, 'Self-Assessment check list'!$I$430=$G$1),"",$E$1)</f>
        <v>No</v>
      </c>
      <c r="F656" s="6"/>
      <c r="G656" s="6" t="str">
        <f>IF(OR('Self-Assessment check list'!E461=$C$1, 'Self-Assessment check list'!G461=$E$1),"",$G$1)</f>
        <v>N/A</v>
      </c>
    </row>
    <row r="657" spans="1:7">
      <c r="A657" s="42"/>
      <c r="B657" s="17"/>
      <c r="C657" s="6" t="str">
        <f>IF(OR('Self-Assessment check list'!G462=$E$1, 'Self-Assessment check list'!I462=$G$1), "", $C$1)</f>
        <v>Yes</v>
      </c>
      <c r="D657" s="6"/>
      <c r="E657" s="6" t="str">
        <f>IF(OR('Self-Assessment check list'!E462=$C$1,'Self-Assessment check list'!I462=$G$1),"",$E$1)</f>
        <v>No</v>
      </c>
      <c r="F657" s="6"/>
      <c r="G657" s="6" t="str">
        <f>IF(OR('Self-Assessment check list'!E462=$C$1, 'Self-Assessment check list'!G462=$E$1),"",$G$1)</f>
        <v>N/A</v>
      </c>
    </row>
    <row r="658" spans="1:7">
      <c r="A658"/>
      <c r="B658"/>
      <c r="C658" s="93" t="s">
        <v>884</v>
      </c>
      <c r="D658"/>
      <c r="E658" s="93" t="s">
        <v>884</v>
      </c>
      <c r="F658"/>
      <c r="G658" s="93" t="s">
        <v>884</v>
      </c>
    </row>
    <row r="659" spans="1:7" ht="25.5">
      <c r="A659" s="42" t="s">
        <v>720</v>
      </c>
      <c r="B659" s="17" t="s">
        <v>442</v>
      </c>
      <c r="C659" s="12" t="str">
        <f>IF(OR('Self-Assessment check list'!G463=$E$1, 'Self-Assessment check list'!I463=$G$1, 'Self-Assessment check list'!$I$430=$G$1), "", $C$1)</f>
        <v>Yes</v>
      </c>
      <c r="D659" s="6"/>
      <c r="E659" s="12" t="str">
        <f>IF(OR('Self-Assessment check list'!E463=$C$1,'Self-Assessment check list'!I463=$G$1, 'Self-Assessment check list'!$I$430=$G$1),"",$E$1)</f>
        <v>No</v>
      </c>
      <c r="F659" s="6"/>
      <c r="G659" s="6" t="str">
        <f>IF(OR('Self-Assessment check list'!E463=$C$1, 'Self-Assessment check list'!G463=$E$1),"",$G$1)</f>
        <v>N/A</v>
      </c>
    </row>
    <row r="660" spans="1:7">
      <c r="A660" s="42"/>
      <c r="B660" s="17"/>
      <c r="C660" s="6" t="str">
        <f>IF(OR('Self-Assessment check list'!G464=$E$1, 'Self-Assessment check list'!I464=$G$1), "", $C$1)</f>
        <v>Yes</v>
      </c>
      <c r="D660" s="6"/>
      <c r="E660" s="6" t="str">
        <f>IF(OR('Self-Assessment check list'!E464=$C$1,'Self-Assessment check list'!I464=$G$1),"",$E$1)</f>
        <v>No</v>
      </c>
      <c r="F660" s="6"/>
      <c r="G660" s="6" t="str">
        <f>IF(OR('Self-Assessment check list'!E464=$C$1, 'Self-Assessment check list'!G464=$E$1),"",$G$1)</f>
        <v>N/A</v>
      </c>
    </row>
    <row r="661" spans="1:7">
      <c r="A661" s="42" t="s">
        <v>721</v>
      </c>
      <c r="B661" s="17" t="s">
        <v>444</v>
      </c>
      <c r="C661" s="6" t="str">
        <f>IF(OR('Self-Assessment check list'!G465=$E$1, 'Self-Assessment check list'!I465=$G$1), "", $C$1)</f>
        <v>Yes</v>
      </c>
      <c r="D661" s="6"/>
      <c r="E661" s="6" t="str">
        <f>IF(OR('Self-Assessment check list'!E465=$C$1,'Self-Assessment check list'!I465=$G$1),"",$E$1)</f>
        <v>No</v>
      </c>
      <c r="F661" s="6"/>
      <c r="G661" s="6" t="str">
        <f>IF(OR('Self-Assessment check list'!E465=$C$1, 'Self-Assessment check list'!G465=$E$1),"",$G$1)</f>
        <v>N/A</v>
      </c>
    </row>
    <row r="662" spans="1:7">
      <c r="A662"/>
      <c r="B662"/>
      <c r="C662" s="93" t="s">
        <v>884</v>
      </c>
      <c r="D662"/>
      <c r="E662" s="93" t="s">
        <v>884</v>
      </c>
      <c r="F662"/>
      <c r="G662" s="93" t="s">
        <v>884</v>
      </c>
    </row>
    <row r="663" spans="1:7" ht="51">
      <c r="A663" s="42"/>
      <c r="B663" s="17" t="s">
        <v>445</v>
      </c>
      <c r="C663" s="12" t="str">
        <f>IF(OR('Self-Assessment check list'!G466=$E$1, 'Self-Assessment check list'!I466=$G$1, 'Self-Assessment check list'!$I$430=$G$1), "", $C$1)</f>
        <v>Yes</v>
      </c>
      <c r="D663" s="6"/>
      <c r="E663" s="12" t="str">
        <f>IF(OR('Self-Assessment check list'!E466=$C$1,'Self-Assessment check list'!I466=$G$1, 'Self-Assessment check list'!$I$430=$G$1),"",$E$1)</f>
        <v>No</v>
      </c>
      <c r="F663" s="6"/>
      <c r="G663" s="6" t="str">
        <f>IF(OR('Self-Assessment check list'!E466=$C$1, 'Self-Assessment check list'!G466=$E$1),"",$G$1)</f>
        <v>N/A</v>
      </c>
    </row>
    <row r="664" spans="1:7">
      <c r="A664"/>
      <c r="B664"/>
      <c r="C664" s="93" t="s">
        <v>884</v>
      </c>
      <c r="D664"/>
      <c r="E664" s="93" t="s">
        <v>884</v>
      </c>
      <c r="F664"/>
      <c r="G664" s="93" t="s">
        <v>884</v>
      </c>
    </row>
    <row r="665" spans="1:7" ht="38.25">
      <c r="A665" s="42"/>
      <c r="B665" s="17" t="s">
        <v>446</v>
      </c>
      <c r="C665" s="12" t="str">
        <f>IF(OR('Self-Assessment check list'!G467=$E$1, 'Self-Assessment check list'!I467=$G$1, 'Self-Assessment check list'!$I$430=$G$1), "", $C$1)</f>
        <v>Yes</v>
      </c>
      <c r="D665" s="6"/>
      <c r="E665" s="12" t="str">
        <f>IF(OR('Self-Assessment check list'!E467=$C$1,'Self-Assessment check list'!I467=$G$1, 'Self-Assessment check list'!$I$430=$G$1),"",$E$1)</f>
        <v>No</v>
      </c>
      <c r="F665" s="6"/>
      <c r="G665" s="6" t="str">
        <f>IF(OR('Self-Assessment check list'!E467=$C$1, 'Self-Assessment check list'!G467=$E$1),"",$G$1)</f>
        <v>N/A</v>
      </c>
    </row>
    <row r="666" spans="1:7">
      <c r="A666" s="42"/>
      <c r="B666" s="17"/>
      <c r="C666" s="6" t="str">
        <f>IF(OR('Self-Assessment check list'!G468=$E$1, 'Self-Assessment check list'!I468=$G$1), "", $C$1)</f>
        <v>Yes</v>
      </c>
      <c r="D666" s="6"/>
      <c r="E666" s="6" t="str">
        <f>IF(OR('Self-Assessment check list'!E468=$C$1,'Self-Assessment check list'!I468=$G$1),"",$E$1)</f>
        <v>No</v>
      </c>
      <c r="F666" s="6"/>
      <c r="G666" s="6" t="str">
        <f>IF(OR('Self-Assessment check list'!E468=$C$1, 'Self-Assessment check list'!G468=$E$1),"",$G$1)</f>
        <v>N/A</v>
      </c>
    </row>
    <row r="667" spans="1:7">
      <c r="A667"/>
      <c r="B667"/>
      <c r="C667" s="93" t="s">
        <v>884</v>
      </c>
      <c r="D667"/>
      <c r="E667" s="93" t="s">
        <v>884</v>
      </c>
      <c r="F667"/>
      <c r="G667" s="93" t="s">
        <v>884</v>
      </c>
    </row>
    <row r="668" spans="1:7" ht="25.5">
      <c r="A668" s="42" t="s">
        <v>722</v>
      </c>
      <c r="B668" s="17" t="s">
        <v>448</v>
      </c>
      <c r="C668" s="12" t="str">
        <f>IF(OR('Self-Assessment check list'!G469=$E$1, 'Self-Assessment check list'!I469=$G$1, 'Self-Assessment check list'!$I$430=$G$1), "", $C$1)</f>
        <v>Yes</v>
      </c>
      <c r="D668" s="6"/>
      <c r="E668" s="12" t="str">
        <f>IF(OR('Self-Assessment check list'!E469=$C$1,'Self-Assessment check list'!I469=$G$1, 'Self-Assessment check list'!$I$430=$G$1),"",$E$1)</f>
        <v>No</v>
      </c>
      <c r="F668" s="6"/>
      <c r="G668" s="6" t="str">
        <f>IF(OR('Self-Assessment check list'!E469=$C$1, 'Self-Assessment check list'!G469=$E$1),"",$G$1)</f>
        <v>N/A</v>
      </c>
    </row>
    <row r="669" spans="1:7">
      <c r="A669" s="42"/>
      <c r="B669" s="17"/>
      <c r="C669" s="6" t="str">
        <f>IF(OR('Self-Assessment check list'!G470=$E$1, 'Self-Assessment check list'!I470=$G$1), "", $C$1)</f>
        <v>Yes</v>
      </c>
      <c r="D669" s="6"/>
      <c r="E669" s="6" t="str">
        <f>IF(OR('Self-Assessment check list'!E470=$C$1,'Self-Assessment check list'!I470=$G$1),"",$E$1)</f>
        <v>No</v>
      </c>
      <c r="F669" s="6"/>
      <c r="G669" s="6" t="str">
        <f>IF(OR('Self-Assessment check list'!E470=$C$1, 'Self-Assessment check list'!G470=$E$1),"",$G$1)</f>
        <v>N/A</v>
      </c>
    </row>
    <row r="670" spans="1:7">
      <c r="A670"/>
      <c r="B670"/>
      <c r="C670" s="93" t="s">
        <v>884</v>
      </c>
      <c r="D670"/>
      <c r="E670" s="93" t="s">
        <v>884</v>
      </c>
      <c r="F670"/>
      <c r="G670" s="93" t="s">
        <v>884</v>
      </c>
    </row>
    <row r="671" spans="1:7" ht="25.5">
      <c r="A671" s="42" t="s">
        <v>723</v>
      </c>
      <c r="B671" s="17" t="s">
        <v>450</v>
      </c>
      <c r="C671" s="12" t="str">
        <f>IF(OR('Self-Assessment check list'!G471=$E$1, 'Self-Assessment check list'!I471=$G$1, 'Self-Assessment check list'!$I$430=$G$1), "", $C$1)</f>
        <v>Yes</v>
      </c>
      <c r="D671" s="6"/>
      <c r="E671" s="12" t="str">
        <f>IF(OR('Self-Assessment check list'!E471=$C$1,'Self-Assessment check list'!I471=$G$1, 'Self-Assessment check list'!$I$430=$G$1),"",$E$1)</f>
        <v>No</v>
      </c>
      <c r="F671" s="6"/>
      <c r="G671" s="6" t="str">
        <f>IF(OR('Self-Assessment check list'!E471=$C$1, 'Self-Assessment check list'!G471=$E$1),"",$G$1)</f>
        <v>N/A</v>
      </c>
    </row>
    <row r="672" spans="1:7">
      <c r="A672" s="42"/>
      <c r="B672" s="17"/>
      <c r="C672" s="6" t="str">
        <f>IF(OR('Self-Assessment check list'!G472=$E$1, 'Self-Assessment check list'!I472=$G$1), "", $C$1)</f>
        <v>Yes</v>
      </c>
      <c r="D672" s="6"/>
      <c r="E672" s="6" t="str">
        <f>IF(OR('Self-Assessment check list'!E472=$C$1,'Self-Assessment check list'!I472=$G$1),"",$E$1)</f>
        <v>No</v>
      </c>
      <c r="F672" s="6"/>
      <c r="G672" s="6" t="str">
        <f>IF(OR('Self-Assessment check list'!E472=$C$1, 'Self-Assessment check list'!G472=$E$1),"",$G$1)</f>
        <v>N/A</v>
      </c>
    </row>
    <row r="673" spans="1:7">
      <c r="A673"/>
      <c r="B673"/>
      <c r="C673" s="6" t="str">
        <f>IF(OR('Self-Assessment check list'!G473=$E$1, 'Self-Assessment check list'!I473=$G$1), "", $C$1)</f>
        <v>Yes</v>
      </c>
      <c r="D673" s="6"/>
      <c r="E673" s="6" t="str">
        <f>IF(OR('Self-Assessment check list'!E473=$C$1,'Self-Assessment check list'!I473=$G$1),"",$E$1)</f>
        <v>No</v>
      </c>
      <c r="F673" s="6"/>
      <c r="G673" s="6" t="str">
        <f>IF(OR('Self-Assessment check list'!E473=$C$1, 'Self-Assessment check list'!G473=$E$1),"",$G$1)</f>
        <v>N/A</v>
      </c>
    </row>
    <row r="674" spans="1:7">
      <c r="A674" s="42"/>
      <c r="B674" s="20"/>
      <c r="C674" s="6" t="str">
        <f>IF(OR('Self-Assessment check list'!G474=$E$1, 'Self-Assessment check list'!I474=$G$1), "", $C$1)</f>
        <v>Yes</v>
      </c>
      <c r="D674" s="6"/>
      <c r="E674" s="6" t="str">
        <f>IF(OR('Self-Assessment check list'!E474=$C$1,'Self-Assessment check list'!I474=$G$1),"",$E$1)</f>
        <v>No</v>
      </c>
      <c r="F674" s="6"/>
      <c r="G674" s="6" t="str">
        <f>IF(OR('Self-Assessment check list'!E474=$C$1, 'Self-Assessment check list'!G474=$E$1),"",$G$1)</f>
        <v>N/A</v>
      </c>
    </row>
    <row r="675" spans="1:7" ht="25.5">
      <c r="A675" s="42" t="s">
        <v>724</v>
      </c>
      <c r="B675" s="19" t="s">
        <v>452</v>
      </c>
      <c r="C675" s="6" t="str">
        <f>IF(OR('Self-Assessment check list'!G475=$E$1, 'Self-Assessment check list'!I475=$G$1), "", $C$1)</f>
        <v>Yes</v>
      </c>
      <c r="D675" s="6"/>
      <c r="E675" s="6" t="str">
        <f>IF(OR('Self-Assessment check list'!E475=$C$1,'Self-Assessment check list'!I475=$G$1),"",$E$1)</f>
        <v>No</v>
      </c>
      <c r="F675" s="6"/>
      <c r="G675" s="6" t="str">
        <f>IF(OR('Self-Assessment check list'!E475=$C$1, 'Self-Assessment check list'!G475=$E$1),"",$G$1)</f>
        <v>N/A</v>
      </c>
    </row>
    <row r="676" spans="1:7">
      <c r="A676"/>
      <c r="B676"/>
      <c r="C676" s="93" t="s">
        <v>884</v>
      </c>
      <c r="D676"/>
      <c r="E676" s="93" t="s">
        <v>884</v>
      </c>
      <c r="F676"/>
      <c r="G676" s="93" t="s">
        <v>884</v>
      </c>
    </row>
    <row r="677" spans="1:7" ht="38.25">
      <c r="A677" s="42"/>
      <c r="B677" s="19" t="s">
        <v>453</v>
      </c>
      <c r="C677" s="12" t="str">
        <f>IF(OR('Self-Assessment check list'!G476=$E$1, 'Self-Assessment check list'!I476=$G$1), "", $C$1)</f>
        <v>Yes</v>
      </c>
      <c r="D677" s="6"/>
      <c r="E677" s="12" t="str">
        <f>IF(OR('Self-Assessment check list'!E476=$C$1,'Self-Assessment check list'!I476=$G$1),"",$E$1)</f>
        <v>No</v>
      </c>
      <c r="F677" s="6"/>
      <c r="G677" s="6" t="str">
        <f>IF(OR('Self-Assessment check list'!E476=$C$1, 'Self-Assessment check list'!G476=$E$1),"",$G$1)</f>
        <v>N/A</v>
      </c>
    </row>
    <row r="678" spans="1:7">
      <c r="A678"/>
      <c r="B678"/>
      <c r="C678" s="93" t="s">
        <v>884</v>
      </c>
      <c r="D678"/>
      <c r="E678" s="93" t="s">
        <v>884</v>
      </c>
      <c r="F678"/>
      <c r="G678" s="93" t="s">
        <v>884</v>
      </c>
    </row>
    <row r="679" spans="1:7" ht="25.5">
      <c r="A679" s="42"/>
      <c r="B679" s="19" t="s">
        <v>454</v>
      </c>
      <c r="C679" s="12" t="str">
        <f>IF(OR('Self-Assessment check list'!G477=$E$1, 'Self-Assessment check list'!I477=$G$1), "", $C$1)</f>
        <v>Yes</v>
      </c>
      <c r="D679" s="6"/>
      <c r="E679" s="12" t="str">
        <f>IF(OR('Self-Assessment check list'!E477=$C$1,'Self-Assessment check list'!I477=$G$1),"",$E$1)</f>
        <v>No</v>
      </c>
      <c r="F679" s="6"/>
      <c r="G679" s="6" t="str">
        <f>IF(OR('Self-Assessment check list'!E477=$C$1, 'Self-Assessment check list'!G477=$E$1),"",$G$1)</f>
        <v>N/A</v>
      </c>
    </row>
    <row r="680" spans="1:7">
      <c r="A680"/>
      <c r="B680"/>
      <c r="C680" s="93" t="s">
        <v>884</v>
      </c>
      <c r="D680"/>
      <c r="E680" s="93" t="s">
        <v>884</v>
      </c>
      <c r="F680"/>
      <c r="G680" s="93" t="s">
        <v>884</v>
      </c>
    </row>
    <row r="681" spans="1:7">
      <c r="A681" s="42"/>
      <c r="B681" s="19" t="s">
        <v>455</v>
      </c>
      <c r="C681" s="12" t="str">
        <f>IF(OR('Self-Assessment check list'!G478=$E$1, 'Self-Assessment check list'!I478=$G$1), "", $C$1)</f>
        <v>Yes</v>
      </c>
      <c r="D681" s="6"/>
      <c r="E681" s="12" t="str">
        <f>IF(OR('Self-Assessment check list'!E478=$C$1,'Self-Assessment check list'!I478=$G$1),"",$E$1)</f>
        <v>No</v>
      </c>
      <c r="F681" s="6"/>
      <c r="G681" s="6" t="str">
        <f>IF(OR('Self-Assessment check list'!E478=$C$1, 'Self-Assessment check list'!G478=$E$1),"",$G$1)</f>
        <v>N/A</v>
      </c>
    </row>
    <row r="682" spans="1:7">
      <c r="A682"/>
      <c r="B682"/>
      <c r="C682" s="93" t="s">
        <v>884</v>
      </c>
      <c r="D682"/>
      <c r="E682" s="93" t="s">
        <v>884</v>
      </c>
      <c r="F682"/>
      <c r="G682" s="93" t="s">
        <v>884</v>
      </c>
    </row>
    <row r="683" spans="1:7" ht="25.5">
      <c r="A683" s="42"/>
      <c r="B683" s="19" t="s">
        <v>456</v>
      </c>
      <c r="C683" s="12" t="str">
        <f>IF(OR('Self-Assessment check list'!G479=$E$1, 'Self-Assessment check list'!I479=$G$1), "", $C$1)</f>
        <v>Yes</v>
      </c>
      <c r="D683" s="6"/>
      <c r="E683" s="12" t="str">
        <f>IF(OR('Self-Assessment check list'!E479=$C$1,'Self-Assessment check list'!I479=$G$1),"",$E$1)</f>
        <v>No</v>
      </c>
      <c r="F683" s="6"/>
      <c r="G683" s="6" t="str">
        <f>IF(OR('Self-Assessment check list'!E479=$C$1, 'Self-Assessment check list'!G479=$E$1),"",$G$1)</f>
        <v>N/A</v>
      </c>
    </row>
    <row r="684" spans="1:7" ht="25.5">
      <c r="A684" s="48"/>
      <c r="B684" s="17" t="s">
        <v>860</v>
      </c>
      <c r="C684" s="6" t="str">
        <f>IF(OR('Self-Assessment check list'!G480=$E$1, 'Self-Assessment check list'!I480=$G$1), "", $C$1)</f>
        <v>Yes</v>
      </c>
      <c r="D684" s="6"/>
      <c r="E684" s="6" t="str">
        <f>IF(OR('Self-Assessment check list'!E480=$C$1,'Self-Assessment check list'!I480=$G$1),"",$E$1)</f>
        <v>No</v>
      </c>
      <c r="F684" s="6"/>
      <c r="G684" s="6" t="str">
        <f>IF(OR('Self-Assessment check list'!E480=$C$1, 'Self-Assessment check list'!G480=$E$1),"",$G$1)</f>
        <v>N/A</v>
      </c>
    </row>
    <row r="685" spans="1:7">
      <c r="A685" s="42"/>
      <c r="B685" s="17"/>
      <c r="C685" s="6" t="str">
        <f>IF(OR('Self-Assessment check list'!G481=$E$1, 'Self-Assessment check list'!I481=$G$1), "", $C$1)</f>
        <v>Yes</v>
      </c>
      <c r="D685" s="6"/>
      <c r="E685" s="6" t="str">
        <f>IF(OR('Self-Assessment check list'!E481=$C$1,'Self-Assessment check list'!I481=$G$1),"",$E$1)</f>
        <v>No</v>
      </c>
      <c r="F685" s="6"/>
      <c r="G685" s="6" t="str">
        <f>IF(OR('Self-Assessment check list'!E481=$C$1, 'Self-Assessment check list'!G481=$E$1),"",$G$1)</f>
        <v>N/A</v>
      </c>
    </row>
    <row r="686" spans="1:7">
      <c r="A686"/>
      <c r="B686"/>
      <c r="C686" s="6" t="str">
        <f>IF(OR('Self-Assessment check list'!G482=$E$1, 'Self-Assessment check list'!I482=$G$1), "", $C$1)</f>
        <v>Yes</v>
      </c>
      <c r="D686" s="6"/>
      <c r="E686" s="6" t="str">
        <f>IF(OR('Self-Assessment check list'!E482=$C$1,'Self-Assessment check list'!I482=$G$1),"",$E$1)</f>
        <v>No</v>
      </c>
      <c r="F686" s="6"/>
      <c r="G686" s="6" t="str">
        <f>IF(OR('Self-Assessment check list'!E482=$C$1, 'Self-Assessment check list'!G482=$E$1),"",$G$1)</f>
        <v>N/A</v>
      </c>
    </row>
    <row r="687" spans="1:7">
      <c r="A687" s="42"/>
      <c r="B687" s="17"/>
      <c r="C687" s="6" t="str">
        <f>IF(OR('Self-Assessment check list'!G483=$E$1, 'Self-Assessment check list'!I483=$G$1), "", $C$1)</f>
        <v>Yes</v>
      </c>
      <c r="D687" s="6"/>
      <c r="E687" s="6" t="str">
        <f>IF(OR('Self-Assessment check list'!E483=$C$1,'Self-Assessment check list'!I483=$G$1),"",$E$1)</f>
        <v>No</v>
      </c>
      <c r="F687" s="6"/>
      <c r="G687" s="6" t="str">
        <f>IF(OR('Self-Assessment check list'!E483=$C$1, 'Self-Assessment check list'!G483=$E$1),"",$G$1)</f>
        <v>N/A</v>
      </c>
    </row>
    <row r="688" spans="1:7">
      <c r="A688"/>
      <c r="B688"/>
      <c r="C688" s="93" t="s">
        <v>884</v>
      </c>
      <c r="D688"/>
      <c r="E688" s="93" t="s">
        <v>884</v>
      </c>
      <c r="F688"/>
      <c r="G688" s="93" t="s">
        <v>884</v>
      </c>
    </row>
    <row r="689" spans="1:7">
      <c r="A689" s="42" t="s">
        <v>725</v>
      </c>
      <c r="B689" s="17" t="s">
        <v>458</v>
      </c>
      <c r="C689" s="12" t="str">
        <f>IF(OR('Self-Assessment check list'!G484=$E$1, 'Self-Assessment check list'!I484=$G$1), "", $C$1)</f>
        <v>Yes</v>
      </c>
      <c r="D689" s="6"/>
      <c r="E689" s="12" t="str">
        <f>IF(OR('Self-Assessment check list'!E484=$C$1,'Self-Assessment check list'!I484=$G$1),"",$E$1)</f>
        <v>No</v>
      </c>
      <c r="F689" s="6"/>
      <c r="G689" s="6" t="str">
        <f>IF(OR('Self-Assessment check list'!E484=$C$1, 'Self-Assessment check list'!G484=$E$1),"",$G$1)</f>
        <v>N/A</v>
      </c>
    </row>
    <row r="690" spans="1:7">
      <c r="A690" s="42"/>
      <c r="B690" s="17"/>
      <c r="C690" s="6" t="str">
        <f>IF(OR('Self-Assessment check list'!G485=$E$1, 'Self-Assessment check list'!I485=$G$1), "", $C$1)</f>
        <v>Yes</v>
      </c>
      <c r="D690" s="6"/>
      <c r="E690" s="6" t="str">
        <f>IF(OR('Self-Assessment check list'!E485=$C$1,'Self-Assessment check list'!I485=$G$1),"",$E$1)</f>
        <v>No</v>
      </c>
      <c r="F690" s="6"/>
      <c r="G690" s="6" t="str">
        <f>IF(OR('Self-Assessment check list'!E485=$C$1, 'Self-Assessment check list'!G485=$E$1),"",$G$1)</f>
        <v>N/A</v>
      </c>
    </row>
    <row r="691" spans="1:7">
      <c r="A691" s="42"/>
      <c r="B691" s="17" t="s">
        <v>459</v>
      </c>
      <c r="C691" s="6" t="e">
        <f>IF(OR('Self-Assessment check list'!#REF!=$E$1, 'Self-Assessment check list'!#REF!=$G$1), "", $C$1)</f>
        <v>#REF!</v>
      </c>
      <c r="D691" s="6"/>
      <c r="E691" s="6" t="e">
        <f>IF(OR('Self-Assessment check list'!#REF!=$C$1,'Self-Assessment check list'!#REF!=$G$1),"",$E$1)</f>
        <v>#REF!</v>
      </c>
      <c r="F691" s="6"/>
      <c r="G691" s="6" t="e">
        <f>IF(OR('Self-Assessment check list'!#REF!=$C$1, 'Self-Assessment check list'!#REF!=$E$1),"",$G$1)</f>
        <v>#REF!</v>
      </c>
    </row>
    <row r="692" spans="1:7">
      <c r="A692" s="42"/>
      <c r="B692" s="44"/>
      <c r="C692" s="6" t="e">
        <f>IF(OR('Self-Assessment check list'!#REF!=$E$1, 'Self-Assessment check list'!#REF!=$G$1), "", $C$1)</f>
        <v>#REF!</v>
      </c>
      <c r="D692" s="6"/>
      <c r="E692" s="6" t="e">
        <f>IF(OR('Self-Assessment check list'!#REF!=$C$1,'Self-Assessment check list'!#REF!=$G$1),"",$E$1)</f>
        <v>#REF!</v>
      </c>
      <c r="F692" s="6"/>
      <c r="G692" s="6" t="e">
        <f>IF(OR('Self-Assessment check list'!#REF!=$C$1, 'Self-Assessment check list'!#REF!=$E$1),"",$G$1)</f>
        <v>#REF!</v>
      </c>
    </row>
    <row r="693" spans="1:7">
      <c r="A693"/>
      <c r="B693"/>
      <c r="C693" s="6" t="str">
        <f>IF(OR('Self-Assessment check list'!G486=$E$1, 'Self-Assessment check list'!I486=$G$1), "", $C$1)</f>
        <v>Yes</v>
      </c>
      <c r="D693" s="6"/>
      <c r="E693" s="6" t="str">
        <f>IF(OR('Self-Assessment check list'!E486=$C$1,'Self-Assessment check list'!I486=$G$1),"",$E$1)</f>
        <v>No</v>
      </c>
      <c r="F693" s="6"/>
      <c r="G693" s="6" t="str">
        <f>IF(OR('Self-Assessment check list'!E486=$C$1, 'Self-Assessment check list'!G486=$E$1),"",$G$1)</f>
        <v>N/A</v>
      </c>
    </row>
    <row r="694" spans="1:7">
      <c r="A694" s="42"/>
      <c r="B694" s="44"/>
      <c r="C694" s="6" t="str">
        <f>IF(OR('Self-Assessment check list'!G487=$E$1, 'Self-Assessment check list'!I487=$G$1), "", $C$1)</f>
        <v>Yes</v>
      </c>
      <c r="D694" s="6"/>
      <c r="E694" s="6" t="str">
        <f>IF(OR('Self-Assessment check list'!E487=$C$1,'Self-Assessment check list'!I487=$G$1),"",$E$1)</f>
        <v>No</v>
      </c>
      <c r="F694" s="6"/>
      <c r="G694" s="6" t="str">
        <f>IF(OR('Self-Assessment check list'!E487=$C$1, 'Self-Assessment check list'!G487=$E$1),"",$G$1)</f>
        <v>N/A</v>
      </c>
    </row>
    <row r="695" spans="1:7" ht="25.5">
      <c r="A695" s="42" t="s">
        <v>726</v>
      </c>
      <c r="B695" s="44" t="s">
        <v>461</v>
      </c>
      <c r="C695" s="6" t="str">
        <f>IF(OR('Self-Assessment check list'!G488=$E$1, 'Self-Assessment check list'!I488=$G$1), "", $C$1)</f>
        <v>Yes</v>
      </c>
      <c r="D695" s="6"/>
      <c r="E695" s="6" t="str">
        <f>IF(OR('Self-Assessment check list'!E488=$C$1,'Self-Assessment check list'!I488=$G$1),"",$E$1)</f>
        <v>No</v>
      </c>
      <c r="F695" s="6"/>
      <c r="G695" s="6" t="str">
        <f>IF(OR('Self-Assessment check list'!E488=$C$1, 'Self-Assessment check list'!G488=$E$1),"",$G$1)</f>
        <v>N/A</v>
      </c>
    </row>
    <row r="696" spans="1:7">
      <c r="A696"/>
      <c r="B696"/>
      <c r="C696" s="93" t="s">
        <v>884</v>
      </c>
      <c r="D696"/>
      <c r="E696" s="93" t="s">
        <v>884</v>
      </c>
      <c r="F696"/>
      <c r="G696" s="93" t="s">
        <v>884</v>
      </c>
    </row>
    <row r="697" spans="1:7">
      <c r="A697" s="42"/>
      <c r="B697" s="44" t="s">
        <v>462</v>
      </c>
      <c r="C697" s="12" t="str">
        <f>IF(OR('Self-Assessment check list'!G489=$E$1, 'Self-Assessment check list'!I489=$G$1), "", $C$1)</f>
        <v>Yes</v>
      </c>
      <c r="D697" s="6"/>
      <c r="E697" s="12" t="str">
        <f>IF(OR('Self-Assessment check list'!E489=$C$1,'Self-Assessment check list'!I489=$G$1),"",$E$1)</f>
        <v>No</v>
      </c>
      <c r="F697" s="6"/>
      <c r="G697" s="12" t="str">
        <f>IF(OR('Self-Assessment check list'!E489=$C$1, 'Self-Assessment check list'!G489=$E$1),"",$G$1)</f>
        <v>N/A</v>
      </c>
    </row>
    <row r="698" spans="1:7">
      <c r="A698"/>
      <c r="B698"/>
      <c r="C698" s="93" t="s">
        <v>884</v>
      </c>
      <c r="D698"/>
      <c r="E698" s="93" t="s">
        <v>884</v>
      </c>
      <c r="F698"/>
      <c r="G698" s="93" t="s">
        <v>884</v>
      </c>
    </row>
    <row r="699" spans="1:7">
      <c r="A699" s="42"/>
      <c r="B699" s="44" t="s">
        <v>463</v>
      </c>
      <c r="C699" s="12" t="str">
        <f>IF(OR('Self-Assessment check list'!G490=$E$1, 'Self-Assessment check list'!I490=$G$1), "", $C$1)</f>
        <v>Yes</v>
      </c>
      <c r="D699" s="6"/>
      <c r="E699" s="12" t="str">
        <f>IF(OR('Self-Assessment check list'!E490=$C$1,'Self-Assessment check list'!I490=$G$1),"",$E$1)</f>
        <v>No</v>
      </c>
      <c r="F699" s="6"/>
      <c r="G699" s="12" t="str">
        <f>IF(OR('Self-Assessment check list'!E490=$C$1, 'Self-Assessment check list'!G490=$E$1),"",$G$1)</f>
        <v>N/A</v>
      </c>
    </row>
    <row r="700" spans="1:7">
      <c r="A700"/>
      <c r="B700"/>
      <c r="C700" s="93" t="s">
        <v>884</v>
      </c>
      <c r="D700"/>
      <c r="E700" s="93" t="s">
        <v>884</v>
      </c>
      <c r="F700"/>
      <c r="G700" s="93" t="s">
        <v>884</v>
      </c>
    </row>
    <row r="701" spans="1:7">
      <c r="A701" s="42"/>
      <c r="B701" s="44" t="s">
        <v>464</v>
      </c>
      <c r="C701" s="12" t="str">
        <f>IF(OR('Self-Assessment check list'!G491=$E$1, 'Self-Assessment check list'!I491=$G$1), "", $C$1)</f>
        <v>Yes</v>
      </c>
      <c r="D701" s="6"/>
      <c r="E701" s="12" t="str">
        <f>IF(OR('Self-Assessment check list'!E491=$C$1,'Self-Assessment check list'!I491=$G$1),"",$E$1)</f>
        <v>No</v>
      </c>
      <c r="F701" s="6"/>
      <c r="G701" s="12" t="str">
        <f>IF(OR('Self-Assessment check list'!E491=$C$1, 'Self-Assessment check list'!G491=$E$1),"",$G$1)</f>
        <v>N/A</v>
      </c>
    </row>
    <row r="702" spans="1:7">
      <c r="A702" s="42"/>
      <c r="B702" s="44"/>
      <c r="C702" s="6" t="str">
        <f>IF(OR('Self-Assessment check list'!G492=$E$1, 'Self-Assessment check list'!I492=$G$1), "", $C$1)</f>
        <v>Yes</v>
      </c>
      <c r="D702" s="6"/>
      <c r="E702" s="6" t="str">
        <f>IF(OR('Self-Assessment check list'!E492=$C$1,'Self-Assessment check list'!I492=$G$1),"",$E$1)</f>
        <v>No</v>
      </c>
      <c r="F702" s="6"/>
      <c r="G702" s="6" t="str">
        <f>IF(OR('Self-Assessment check list'!E492=$C$1, 'Self-Assessment check list'!G492=$E$1),"",$G$1)</f>
        <v>N/A</v>
      </c>
    </row>
    <row r="703" spans="1:7">
      <c r="A703"/>
      <c r="B703"/>
      <c r="C703" s="32" t="str">
        <f>IF(OR('Self-Assessment check list'!G493=$E$1, 'Self-Assessment check list'!I493=$G$1), "", $C$1)</f>
        <v>Yes</v>
      </c>
      <c r="D703" s="32"/>
      <c r="E703" s="32" t="str">
        <f>IF(OR('Self-Assessment check list'!E493=$C$1,'Self-Assessment check list'!I493=$G$1),"",$E$1)</f>
        <v>No</v>
      </c>
      <c r="F703" s="32"/>
      <c r="G703" s="32" t="str">
        <f>IF(OR('Self-Assessment check list'!E493=$C$1, 'Self-Assessment check list'!G493=$E$1),"",$G$1)</f>
        <v>N/A</v>
      </c>
    </row>
    <row r="704" spans="1:7">
      <c r="A704" s="54"/>
      <c r="B704" s="21"/>
      <c r="C704" s="22" t="str">
        <f>IF(OR('Self-Assessment check list'!G494=$E$1, 'Self-Assessment check list'!I494=$G$1), "", $C$1)</f>
        <v>Yes</v>
      </c>
      <c r="D704" s="22"/>
      <c r="E704" s="22" t="str">
        <f>IF(OR('Self-Assessment check list'!E494=$C$1,'Self-Assessment check list'!I494=$G$1),"",$E$1)</f>
        <v>No</v>
      </c>
      <c r="F704" s="22"/>
      <c r="G704" s="22" t="str">
        <f>IF(OR('Self-Assessment check list'!E494=$C$1, 'Self-Assessment check list'!G494=$E$1),"",$G$1)</f>
        <v>N/A</v>
      </c>
    </row>
    <row r="705" spans="1:7">
      <c r="A705"/>
      <c r="B705"/>
      <c r="C705" s="22" t="str">
        <f>IF(OR('Self-Assessment check list'!G495=$E$1, 'Self-Assessment check list'!I495=$G$1), "", $C$1)</f>
        <v>Yes</v>
      </c>
      <c r="D705" s="22"/>
      <c r="E705" s="22" t="str">
        <f>IF(OR('Self-Assessment check list'!E495=$C$1,'Self-Assessment check list'!I495=$G$1),"",$E$1)</f>
        <v>No</v>
      </c>
      <c r="F705" s="22"/>
      <c r="G705" s="22" t="str">
        <f>IF(OR('Self-Assessment check list'!E495=$C$1, 'Self-Assessment check list'!G495=$E$1),"",$G$1)</f>
        <v>N/A</v>
      </c>
    </row>
    <row r="706" spans="1:7">
      <c r="A706" s="54"/>
      <c r="B706" s="21"/>
      <c r="C706" s="22" t="str">
        <f>IF(OR('Self-Assessment check list'!G496=$E$1, 'Self-Assessment check list'!I496=$G$1), "", $C$1)</f>
        <v>Yes</v>
      </c>
      <c r="D706" s="22"/>
      <c r="E706" s="22" t="str">
        <f>IF(OR('Self-Assessment check list'!E496=$C$1,'Self-Assessment check list'!I496=$G$1),"",$E$1)</f>
        <v>No</v>
      </c>
      <c r="F706" s="22"/>
      <c r="G706" s="22" t="str">
        <f>IF(OR('Self-Assessment check list'!E496=$C$1, 'Self-Assessment check list'!G496=$E$1),"",$G$1)</f>
        <v>N/A</v>
      </c>
    </row>
    <row r="707" spans="1:7">
      <c r="A707" s="55" t="s">
        <v>727</v>
      </c>
      <c r="B707" s="21" t="s">
        <v>465</v>
      </c>
      <c r="C707" s="22" t="str">
        <f>IF(OR('Self-Assessment check list'!G497=$E$1, 'Self-Assessment check list'!I497=$G$1), "", $C$1)</f>
        <v>Yes</v>
      </c>
      <c r="D707" s="22"/>
      <c r="E707" s="22" t="str">
        <f>IF(OR('Self-Assessment check list'!E497=$C$1,'Self-Assessment check list'!I497=$G$1),"",$E$1)</f>
        <v>No</v>
      </c>
      <c r="F707" s="22"/>
      <c r="G707" s="22" t="str">
        <f>IF(OR('Self-Assessment check list'!E497=$C$1, 'Self-Assessment check list'!G497=$E$1),"",$G$1)</f>
        <v>N/A</v>
      </c>
    </row>
    <row r="708" spans="1:7">
      <c r="A708"/>
      <c r="B708"/>
      <c r="C708" s="93" t="s">
        <v>884</v>
      </c>
      <c r="D708"/>
      <c r="E708" s="93" t="s">
        <v>884</v>
      </c>
      <c r="F708"/>
      <c r="G708" s="93" t="s">
        <v>884</v>
      </c>
    </row>
    <row r="709" spans="1:7" ht="25.5">
      <c r="A709" s="54"/>
      <c r="B709" s="21" t="s">
        <v>466</v>
      </c>
      <c r="C709" s="23" t="str">
        <f>IF(OR('Self-Assessment check list'!G498=$E$1, 'Self-Assessment check list'!I498=$G$1), "", $C$1)</f>
        <v>Yes</v>
      </c>
      <c r="D709" s="22"/>
      <c r="E709" s="23" t="str">
        <f>IF(OR('Self-Assessment check list'!E498=$C$1,'Self-Assessment check list'!I498=$G$1),"",$E$1)</f>
        <v>No</v>
      </c>
      <c r="F709" s="22"/>
      <c r="G709" s="22" t="str">
        <f>IF(OR('Self-Assessment check list'!E498=$C$1, 'Self-Assessment check list'!G498=$E$1),"",$G$1)</f>
        <v>N/A</v>
      </c>
    </row>
    <row r="710" spans="1:7">
      <c r="A710"/>
      <c r="B710"/>
      <c r="C710" s="93" t="s">
        <v>884</v>
      </c>
      <c r="D710"/>
      <c r="E710" s="93" t="s">
        <v>884</v>
      </c>
      <c r="F710"/>
      <c r="G710" s="93" t="s">
        <v>884</v>
      </c>
    </row>
    <row r="711" spans="1:7" ht="25.5">
      <c r="A711" s="54"/>
      <c r="B711" s="21" t="s">
        <v>467</v>
      </c>
      <c r="C711" s="23" t="str">
        <f>IF(OR('Self-Assessment check list'!G499=$E$1, 'Self-Assessment check list'!I499=$G$1), "", $C$1)</f>
        <v>Yes</v>
      </c>
      <c r="D711" s="22"/>
      <c r="E711" s="23" t="str">
        <f>IF(OR('Self-Assessment check list'!E499=$C$1,'Self-Assessment check list'!I499=$G$1),"",$E$1)</f>
        <v>No</v>
      </c>
      <c r="F711" s="22"/>
      <c r="G711" s="22" t="str">
        <f>IF(OR('Self-Assessment check list'!E499=$C$1, 'Self-Assessment check list'!G499=$E$1),"",$G$1)</f>
        <v>N/A</v>
      </c>
    </row>
    <row r="712" spans="1:7">
      <c r="A712" s="54"/>
      <c r="B712" s="21"/>
      <c r="C712" s="22" t="str">
        <f>IF(OR('Self-Assessment check list'!G500=$E$1, 'Self-Assessment check list'!I500=$G$1), "", $C$1)</f>
        <v>Yes</v>
      </c>
      <c r="D712" s="22"/>
      <c r="E712" s="22" t="str">
        <f>IF(OR('Self-Assessment check list'!E500=$C$1,'Self-Assessment check list'!I500=$G$1),"",$E$1)</f>
        <v>No</v>
      </c>
      <c r="F712" s="22"/>
      <c r="G712" s="22" t="str">
        <f>IF(OR('Self-Assessment check list'!E500=$C$1, 'Self-Assessment check list'!G500=$E$1),"",$G$1)</f>
        <v>N/A</v>
      </c>
    </row>
    <row r="713" spans="1:7" ht="25.5">
      <c r="A713" s="55" t="s">
        <v>728</v>
      </c>
      <c r="B713" s="21" t="s">
        <v>468</v>
      </c>
      <c r="C713" s="22" t="str">
        <f>IF(OR('Self-Assessment check list'!G501=$E$1, 'Self-Assessment check list'!I501=$G$1), "", $C$1)</f>
        <v>Yes</v>
      </c>
      <c r="D713" s="22"/>
      <c r="E713" s="22" t="str">
        <f>IF(OR('Self-Assessment check list'!E501=$C$1,'Self-Assessment check list'!I501=$G$1),"",$E$1)</f>
        <v>No</v>
      </c>
      <c r="F713" s="22"/>
      <c r="G713" s="22" t="str">
        <f>IF(OR('Self-Assessment check list'!E501=$C$1, 'Self-Assessment check list'!G501=$E$1),"",$G$1)</f>
        <v>N/A</v>
      </c>
    </row>
    <row r="714" spans="1:7">
      <c r="A714"/>
      <c r="B714"/>
      <c r="C714" s="93" t="s">
        <v>884</v>
      </c>
      <c r="D714"/>
      <c r="E714" s="93" t="s">
        <v>884</v>
      </c>
      <c r="F714"/>
      <c r="G714" s="93" t="s">
        <v>884</v>
      </c>
    </row>
    <row r="715" spans="1:7">
      <c r="A715" s="54"/>
      <c r="B715" s="21" t="s">
        <v>469</v>
      </c>
      <c r="C715" s="23" t="str">
        <f>IF(OR('Self-Assessment check list'!G502=$E$1, 'Self-Assessment check list'!I502=$G$1), "", $C$1)</f>
        <v>Yes</v>
      </c>
      <c r="D715" s="22"/>
      <c r="E715" s="23" t="str">
        <f>IF(OR('Self-Assessment check list'!E502=$C$1,'Self-Assessment check list'!I502=$G$1),"",$E$1)</f>
        <v>No</v>
      </c>
      <c r="F715" s="22"/>
      <c r="G715" s="22" t="str">
        <f>IF(OR('Self-Assessment check list'!E502=$C$1, 'Self-Assessment check list'!G502=$E$1),"",$G$1)</f>
        <v>N/A</v>
      </c>
    </row>
    <row r="716" spans="1:7">
      <c r="A716"/>
      <c r="B716"/>
      <c r="C716" s="93" t="s">
        <v>884</v>
      </c>
      <c r="D716"/>
      <c r="E716" s="93" t="s">
        <v>884</v>
      </c>
      <c r="F716"/>
      <c r="G716" s="93" t="s">
        <v>884</v>
      </c>
    </row>
    <row r="717" spans="1:7">
      <c r="A717" s="54"/>
      <c r="B717" s="21" t="s">
        <v>470</v>
      </c>
      <c r="C717" s="23" t="str">
        <f>IF(OR('Self-Assessment check list'!G503=$E$1, 'Self-Assessment check list'!I503=$G$1), "", $C$1)</f>
        <v>Yes</v>
      </c>
      <c r="D717" s="22"/>
      <c r="E717" s="23" t="str">
        <f>IF(OR('Self-Assessment check list'!E503=$C$1,'Self-Assessment check list'!I503=$G$1),"",$E$1)</f>
        <v>No</v>
      </c>
      <c r="F717" s="22"/>
      <c r="G717" s="22" t="str">
        <f>IF(OR('Self-Assessment check list'!E503=$C$1, 'Self-Assessment check list'!G503=$E$1),"",$G$1)</f>
        <v>N/A</v>
      </c>
    </row>
    <row r="718" spans="1:7">
      <c r="A718"/>
      <c r="B718"/>
      <c r="C718" s="93" t="s">
        <v>884</v>
      </c>
      <c r="D718"/>
      <c r="E718" s="93" t="s">
        <v>884</v>
      </c>
      <c r="F718"/>
      <c r="G718" s="93" t="s">
        <v>884</v>
      </c>
    </row>
    <row r="719" spans="1:7">
      <c r="A719" s="54"/>
      <c r="B719" s="21" t="s">
        <v>471</v>
      </c>
      <c r="C719" s="23" t="str">
        <f>IF(OR('Self-Assessment check list'!G504=$E$1, 'Self-Assessment check list'!I504=$G$1), "", $C$1)</f>
        <v>Yes</v>
      </c>
      <c r="D719" s="22"/>
      <c r="E719" s="23" t="str">
        <f>IF(OR('Self-Assessment check list'!E504=$C$1,'Self-Assessment check list'!I504=$G$1),"",$E$1)</f>
        <v>No</v>
      </c>
      <c r="F719" s="22"/>
      <c r="G719" s="22" t="str">
        <f>IF(OR('Self-Assessment check list'!E504=$C$1, 'Self-Assessment check list'!G504=$E$1),"",$G$1)</f>
        <v>N/A</v>
      </c>
    </row>
    <row r="720" spans="1:7">
      <c r="A720"/>
      <c r="B720"/>
      <c r="C720" s="93" t="s">
        <v>884</v>
      </c>
      <c r="D720"/>
      <c r="E720" s="93" t="s">
        <v>884</v>
      </c>
      <c r="F720"/>
      <c r="G720" s="93" t="s">
        <v>884</v>
      </c>
    </row>
    <row r="721" spans="1:7">
      <c r="A721" s="54"/>
      <c r="B721" s="21" t="s">
        <v>472</v>
      </c>
      <c r="C721" s="23" t="str">
        <f>IF(OR('Self-Assessment check list'!G505=$E$1, 'Self-Assessment check list'!I505=$G$1), "", $C$1)</f>
        <v>Yes</v>
      </c>
      <c r="D721" s="22"/>
      <c r="E721" s="23" t="str">
        <f>IF(OR('Self-Assessment check list'!E505=$C$1,'Self-Assessment check list'!I505=$G$1),"",$E$1)</f>
        <v>No</v>
      </c>
      <c r="F721" s="22"/>
      <c r="G721" s="22" t="str">
        <f>IF(OR('Self-Assessment check list'!E505=$C$1, 'Self-Assessment check list'!G505=$E$1),"",$G$1)</f>
        <v>N/A</v>
      </c>
    </row>
    <row r="722" spans="1:7">
      <c r="A722"/>
      <c r="B722"/>
      <c r="C722" s="93" t="s">
        <v>884</v>
      </c>
      <c r="D722"/>
      <c r="E722" s="93" t="s">
        <v>884</v>
      </c>
      <c r="F722"/>
      <c r="G722" s="93" t="s">
        <v>884</v>
      </c>
    </row>
    <row r="723" spans="1:7">
      <c r="A723" s="54"/>
      <c r="B723" s="21" t="s">
        <v>473</v>
      </c>
      <c r="C723" s="23" t="str">
        <f>IF(OR('Self-Assessment check list'!G506=$E$1, 'Self-Assessment check list'!I506=$G$1), "", $C$1)</f>
        <v>Yes</v>
      </c>
      <c r="D723" s="22"/>
      <c r="E723" s="23" t="str">
        <f>IF(OR('Self-Assessment check list'!E506=$C$1,'Self-Assessment check list'!I506=$G$1),"",$E$1)</f>
        <v>No</v>
      </c>
      <c r="F723" s="22"/>
      <c r="G723" s="22" t="str">
        <f>IF(OR('Self-Assessment check list'!E506=$C$1, 'Self-Assessment check list'!G506=$E$1),"",$G$1)</f>
        <v>N/A</v>
      </c>
    </row>
    <row r="724" spans="1:7" ht="25.5">
      <c r="A724" s="54"/>
      <c r="B724" s="21" t="s">
        <v>861</v>
      </c>
      <c r="C724" s="22" t="str">
        <f>IF(OR('Self-Assessment check list'!G507=$E$1, 'Self-Assessment check list'!I507=$G$1), "", $C$1)</f>
        <v>Yes</v>
      </c>
      <c r="D724" s="22"/>
      <c r="E724" s="22" t="str">
        <f>IF(OR('Self-Assessment check list'!E507=$C$1,'Self-Assessment check list'!I507=$G$1),"",$E$1)</f>
        <v>No</v>
      </c>
      <c r="F724" s="22"/>
      <c r="G724" s="22" t="str">
        <f>IF(OR('Self-Assessment check list'!E507=$C$1, 'Self-Assessment check list'!G507=$E$1),"",$G$1)</f>
        <v>N/A</v>
      </c>
    </row>
    <row r="725" spans="1:7">
      <c r="A725" s="54"/>
      <c r="B725" s="21"/>
      <c r="C725" s="22" t="str">
        <f>IF(OR('Self-Assessment check list'!G508=$E$1, 'Self-Assessment check list'!I508=$G$1), "", $C$1)</f>
        <v>Yes</v>
      </c>
      <c r="D725" s="22"/>
      <c r="E725" s="22" t="str">
        <f>IF(OR('Self-Assessment check list'!E508=$C$1,'Self-Assessment check list'!I508=$G$1),"",$E$1)</f>
        <v>No</v>
      </c>
      <c r="F725" s="22"/>
      <c r="G725" s="22" t="str">
        <f>IF(OR('Self-Assessment check list'!E508=$C$1, 'Self-Assessment check list'!G508=$E$1),"",$G$1)</f>
        <v>N/A</v>
      </c>
    </row>
    <row r="726" spans="1:7" ht="25.5">
      <c r="A726" s="55" t="s">
        <v>729</v>
      </c>
      <c r="B726" s="21" t="s">
        <v>474</v>
      </c>
      <c r="C726" s="22" t="str">
        <f>IF(OR('Self-Assessment check list'!G509=$E$1, 'Self-Assessment check list'!I509=$G$1), "", $C$1)</f>
        <v>Yes</v>
      </c>
      <c r="D726" s="22"/>
      <c r="E726" s="22" t="str">
        <f>IF(OR('Self-Assessment check list'!E509=$C$1,'Self-Assessment check list'!I509=$G$1),"",$E$1)</f>
        <v>No</v>
      </c>
      <c r="F726" s="22"/>
      <c r="G726" s="22" t="str">
        <f>IF(OR('Self-Assessment check list'!E509=$C$1, 'Self-Assessment check list'!G509=$E$1),"",$G$1)</f>
        <v>N/A</v>
      </c>
    </row>
    <row r="727" spans="1:7">
      <c r="A727"/>
      <c r="B727"/>
      <c r="C727" s="93" t="s">
        <v>884</v>
      </c>
      <c r="D727"/>
      <c r="E727" s="93" t="s">
        <v>884</v>
      </c>
      <c r="F727"/>
      <c r="G727" s="93" t="s">
        <v>884</v>
      </c>
    </row>
    <row r="728" spans="1:7">
      <c r="A728" s="54"/>
      <c r="B728" s="21" t="s">
        <v>475</v>
      </c>
      <c r="C728" s="23" t="str">
        <f>IF(OR('Self-Assessment check list'!G510=$E$1, 'Self-Assessment check list'!I510=$G$1), "", $C$1)</f>
        <v>Yes</v>
      </c>
      <c r="D728" s="22"/>
      <c r="E728" s="23" t="str">
        <f>IF(OR('Self-Assessment check list'!E510=$C$1,'Self-Assessment check list'!I510=$G$1),"",$E$1)</f>
        <v>No</v>
      </c>
      <c r="F728" s="22"/>
      <c r="G728" s="22" t="str">
        <f>IF(OR('Self-Assessment check list'!E510=$C$1, 'Self-Assessment check list'!G510=$E$1),"",$G$1)</f>
        <v>N/A</v>
      </c>
    </row>
    <row r="729" spans="1:7">
      <c r="A729"/>
      <c r="B729"/>
      <c r="C729" s="93" t="s">
        <v>884</v>
      </c>
      <c r="D729"/>
      <c r="E729" s="93" t="s">
        <v>884</v>
      </c>
      <c r="F729"/>
      <c r="G729" s="93" t="s">
        <v>884</v>
      </c>
    </row>
    <row r="730" spans="1:7">
      <c r="A730" s="54"/>
      <c r="B730" s="21" t="s">
        <v>476</v>
      </c>
      <c r="C730" s="23" t="str">
        <f>IF(OR('Self-Assessment check list'!G511=$E$1, 'Self-Assessment check list'!I511=$G$1), "", $C$1)</f>
        <v>Yes</v>
      </c>
      <c r="D730" s="22"/>
      <c r="E730" s="23" t="str">
        <f>IF(OR('Self-Assessment check list'!E511=$C$1,'Self-Assessment check list'!I511=$G$1),"",$E$1)</f>
        <v>No</v>
      </c>
      <c r="F730" s="22"/>
      <c r="G730" s="22" t="str">
        <f>IF(OR('Self-Assessment check list'!E511=$C$1, 'Self-Assessment check list'!G511=$E$1),"",$G$1)</f>
        <v>N/A</v>
      </c>
    </row>
    <row r="731" spans="1:7">
      <c r="A731"/>
      <c r="B731"/>
      <c r="C731" s="93" t="s">
        <v>884</v>
      </c>
      <c r="D731"/>
      <c r="E731" s="93" t="s">
        <v>884</v>
      </c>
      <c r="F731"/>
      <c r="G731" s="93" t="s">
        <v>884</v>
      </c>
    </row>
    <row r="732" spans="1:7">
      <c r="A732" s="54"/>
      <c r="B732" s="21" t="s">
        <v>477</v>
      </c>
      <c r="C732" s="23" t="str">
        <f>IF(OR('Self-Assessment check list'!G512=$E$1, 'Self-Assessment check list'!I512=$G$1), "", $C$1)</f>
        <v>Yes</v>
      </c>
      <c r="D732" s="22"/>
      <c r="E732" s="23" t="str">
        <f>IF(OR('Self-Assessment check list'!E512=$C$1,'Self-Assessment check list'!I512=$G$1),"",$E$1)</f>
        <v>No</v>
      </c>
      <c r="F732" s="22"/>
      <c r="G732" s="22" t="str">
        <f>IF(OR('Self-Assessment check list'!E512=$C$1, 'Self-Assessment check list'!G512=$E$1),"",$G$1)</f>
        <v>N/A</v>
      </c>
    </row>
    <row r="733" spans="1:7">
      <c r="A733"/>
      <c r="B733"/>
      <c r="C733" s="93" t="s">
        <v>884</v>
      </c>
      <c r="D733"/>
      <c r="E733" s="93" t="s">
        <v>884</v>
      </c>
      <c r="F733"/>
      <c r="G733" s="93" t="s">
        <v>884</v>
      </c>
    </row>
    <row r="734" spans="1:7">
      <c r="A734" s="54"/>
      <c r="B734" s="21" t="s">
        <v>478</v>
      </c>
      <c r="C734" s="23" t="str">
        <f>IF(OR('Self-Assessment check list'!G513=$E$1, 'Self-Assessment check list'!I513=$G$1), "", $C$1)</f>
        <v>Yes</v>
      </c>
      <c r="D734" s="22"/>
      <c r="E734" s="23" t="str">
        <f>IF(OR('Self-Assessment check list'!E513=$C$1,'Self-Assessment check list'!I513=$G$1),"",$E$1)</f>
        <v>No</v>
      </c>
      <c r="F734" s="22"/>
      <c r="G734" s="22" t="str">
        <f>IF(OR('Self-Assessment check list'!E513=$C$1, 'Self-Assessment check list'!G513=$E$1),"",$G$1)</f>
        <v>N/A</v>
      </c>
    </row>
    <row r="735" spans="1:7">
      <c r="A735" s="54"/>
      <c r="B735" s="21" t="s">
        <v>862</v>
      </c>
      <c r="C735" s="22" t="str">
        <f>IF(OR('Self-Assessment check list'!G514=$E$1, 'Self-Assessment check list'!I514=$G$1), "", $C$1)</f>
        <v>Yes</v>
      </c>
      <c r="D735" s="22"/>
      <c r="E735" s="22" t="str">
        <f>IF(OR('Self-Assessment check list'!E514=$C$1,'Self-Assessment check list'!I514=$G$1),"",$E$1)</f>
        <v>No</v>
      </c>
      <c r="F735" s="22"/>
      <c r="G735" s="22" t="str">
        <f>IF(OR('Self-Assessment check list'!E514=$C$1, 'Self-Assessment check list'!G514=$E$1),"",$G$1)</f>
        <v>N/A</v>
      </c>
    </row>
    <row r="736" spans="1:7">
      <c r="A736" s="54"/>
      <c r="B736" s="21"/>
      <c r="C736" s="22" t="str">
        <f>IF(OR('Self-Assessment check list'!G515=$E$1, 'Self-Assessment check list'!I515=$G$1), "", $C$1)</f>
        <v>Yes</v>
      </c>
      <c r="D736" s="22"/>
      <c r="E736" s="22" t="str">
        <f>IF(OR('Self-Assessment check list'!E515=$C$1,'Self-Assessment check list'!I515=$G$1),"",$E$1)</f>
        <v>No</v>
      </c>
      <c r="F736" s="22"/>
      <c r="G736" s="22" t="str">
        <f>IF(OR('Self-Assessment check list'!E515=$C$1, 'Self-Assessment check list'!G515=$E$1),"",$G$1)</f>
        <v>N/A</v>
      </c>
    </row>
    <row r="737" spans="1:7">
      <c r="A737"/>
      <c r="B737"/>
      <c r="C737" s="93" t="s">
        <v>884</v>
      </c>
      <c r="D737"/>
      <c r="E737" s="93" t="s">
        <v>884</v>
      </c>
      <c r="F737"/>
      <c r="G737" s="93" t="s">
        <v>884</v>
      </c>
    </row>
    <row r="738" spans="1:7" ht="25.5">
      <c r="A738" s="55" t="s">
        <v>730</v>
      </c>
      <c r="B738" s="21" t="s">
        <v>479</v>
      </c>
      <c r="C738" s="23" t="str">
        <f>IF(OR('Self-Assessment check list'!G516=$E$1, 'Self-Assessment check list'!I516=$G$1), "", $C$1)</f>
        <v>Yes</v>
      </c>
      <c r="D738" s="22"/>
      <c r="E738" s="23" t="str">
        <f>IF(OR('Self-Assessment check list'!E516=$C$1,'Self-Assessment check list'!I516=$G$1),"",$E$1)</f>
        <v>No</v>
      </c>
      <c r="F738" s="22"/>
      <c r="G738" s="22" t="str">
        <f>IF(OR('Self-Assessment check list'!E516=$C$1, 'Self-Assessment check list'!G516=$E$1),"",$G$1)</f>
        <v>N/A</v>
      </c>
    </row>
    <row r="739" spans="1:7">
      <c r="A739" s="54"/>
      <c r="B739" s="21"/>
      <c r="C739" s="22" t="str">
        <f>IF(OR('Self-Assessment check list'!G517=$E$1, 'Self-Assessment check list'!I517=$G$1), "", $C$1)</f>
        <v>Yes</v>
      </c>
      <c r="D739" s="22"/>
      <c r="E739" s="22" t="str">
        <f>IF(OR('Self-Assessment check list'!E517=$C$1,'Self-Assessment check list'!I517=$G$1),"",$E$1)</f>
        <v>No</v>
      </c>
      <c r="F739" s="22"/>
      <c r="G739" s="22" t="str">
        <f>IF(OR('Self-Assessment check list'!E517=$C$1, 'Self-Assessment check list'!G517=$E$1),"",$G$1)</f>
        <v>N/A</v>
      </c>
    </row>
    <row r="740" spans="1:7">
      <c r="A740"/>
      <c r="B740"/>
      <c r="C740" s="93" t="s">
        <v>884</v>
      </c>
      <c r="D740"/>
      <c r="E740" s="93" t="s">
        <v>884</v>
      </c>
      <c r="F740"/>
      <c r="G740" s="93" t="s">
        <v>884</v>
      </c>
    </row>
    <row r="741" spans="1:7" ht="25.5">
      <c r="A741" s="55" t="s">
        <v>731</v>
      </c>
      <c r="B741" s="21" t="s">
        <v>480</v>
      </c>
      <c r="C741" s="23" t="str">
        <f>IF(OR('Self-Assessment check list'!G518=$E$1, 'Self-Assessment check list'!I518=$G$1), "", $C$1)</f>
        <v>Yes</v>
      </c>
      <c r="D741" s="22"/>
      <c r="E741" s="23" t="str">
        <f>IF(OR('Self-Assessment check list'!E518=$C$1,'Self-Assessment check list'!I518=$G$1),"",$E$1)</f>
        <v>No</v>
      </c>
      <c r="F741" s="22"/>
      <c r="G741" s="22" t="str">
        <f>IF(OR('Self-Assessment check list'!E518=$C$1, 'Self-Assessment check list'!G518=$E$1),"",$G$1)</f>
        <v>N/A</v>
      </c>
    </row>
    <row r="742" spans="1:7">
      <c r="A742" s="54"/>
      <c r="B742" s="21"/>
      <c r="C742" s="22" t="str">
        <f>IF(OR('Self-Assessment check list'!G519=$E$1, 'Self-Assessment check list'!I519=$G$1), "", $C$1)</f>
        <v>Yes</v>
      </c>
      <c r="D742" s="22"/>
      <c r="E742" s="22" t="str">
        <f>IF(OR('Self-Assessment check list'!E519=$C$1,'Self-Assessment check list'!I519=$G$1),"",$E$1)</f>
        <v>No</v>
      </c>
      <c r="F742" s="22"/>
      <c r="G742" s="22" t="str">
        <f>IF(OR('Self-Assessment check list'!E519=$C$1, 'Self-Assessment check list'!G519=$E$1),"",$G$1)</f>
        <v>N/A</v>
      </c>
    </row>
    <row r="743" spans="1:7">
      <c r="A743"/>
      <c r="B743"/>
      <c r="C743" s="22" t="str">
        <f>IF(OR('Self-Assessment check list'!G520=$E$1, 'Self-Assessment check list'!I520=$G$1), "", $C$1)</f>
        <v>Yes</v>
      </c>
      <c r="D743" s="22"/>
      <c r="E743" s="22" t="str">
        <f>IF(OR('Self-Assessment check list'!E520=$C$1,'Self-Assessment check list'!I520=$G$1),"",$E$1)</f>
        <v>No</v>
      </c>
      <c r="F743" s="22"/>
      <c r="G743" s="22" t="str">
        <f>IF(OR('Self-Assessment check list'!E520=$C$1, 'Self-Assessment check list'!G520=$E$1),"",$G$1)</f>
        <v>N/A</v>
      </c>
    </row>
    <row r="744" spans="1:7">
      <c r="A744" s="54"/>
      <c r="B744" s="56"/>
      <c r="C744" s="22" t="str">
        <f>IF(OR('Self-Assessment check list'!G521=$E$1, 'Self-Assessment check list'!I521=$G$1), "", $C$1)</f>
        <v>Yes</v>
      </c>
      <c r="D744" s="22"/>
      <c r="E744" s="22" t="str">
        <f>IF(OR('Self-Assessment check list'!E521=$C$1,'Self-Assessment check list'!I521=$G$1),"",$E$1)</f>
        <v>No</v>
      </c>
      <c r="F744" s="22"/>
      <c r="G744" s="22" t="str">
        <f>IF(OR('Self-Assessment check list'!E521=$C$1, 'Self-Assessment check list'!G521=$E$1),"",$G$1)</f>
        <v>N/A</v>
      </c>
    </row>
    <row r="745" spans="1:7">
      <c r="A745"/>
      <c r="B745"/>
      <c r="C745" s="93" t="s">
        <v>884</v>
      </c>
      <c r="D745"/>
      <c r="E745" s="93" t="s">
        <v>884</v>
      </c>
      <c r="F745"/>
      <c r="G745" s="93" t="s">
        <v>884</v>
      </c>
    </row>
    <row r="746" spans="1:7" ht="25.5">
      <c r="A746" s="57" t="s">
        <v>481</v>
      </c>
      <c r="B746" s="21" t="s">
        <v>482</v>
      </c>
      <c r="C746" s="23" t="str">
        <f>IF(OR('Self-Assessment check list'!G522=$E$1, 'Self-Assessment check list'!I522=$G$1), "", $C$1)</f>
        <v>Yes</v>
      </c>
      <c r="D746" s="22"/>
      <c r="E746" s="23" t="str">
        <f>IF(OR('Self-Assessment check list'!E522=$C$1,'Self-Assessment check list'!I522=$G$1),"",$E$1)</f>
        <v>No</v>
      </c>
      <c r="F746" s="22"/>
      <c r="G746" s="22" t="str">
        <f>IF(OR('Self-Assessment check list'!E522=$C$1, 'Self-Assessment check list'!G522=$E$1),"",$G$1)</f>
        <v>N/A</v>
      </c>
    </row>
    <row r="747" spans="1:7">
      <c r="A747" s="54"/>
      <c r="B747" s="21"/>
      <c r="C747" s="22" t="str">
        <f>IF(OR('Self-Assessment check list'!G523=$E$1, 'Self-Assessment check list'!I523=$G$1), "", $C$1)</f>
        <v>Yes</v>
      </c>
      <c r="D747" s="22"/>
      <c r="E747" s="22" t="str">
        <f>IF(OR('Self-Assessment check list'!E523=$C$1,'Self-Assessment check list'!I523=$G$1),"",$E$1)</f>
        <v>No</v>
      </c>
      <c r="F747" s="22"/>
      <c r="G747" s="22" t="str">
        <f>IF(OR('Self-Assessment check list'!E523=$C$1, 'Self-Assessment check list'!G523=$E$1),"",$G$1)</f>
        <v>N/A</v>
      </c>
    </row>
    <row r="748" spans="1:7">
      <c r="A748" s="54"/>
      <c r="B748" s="21" t="s">
        <v>483</v>
      </c>
      <c r="C748" s="22" t="str">
        <f>IF(OR('Self-Assessment check list'!G524=$E$1, 'Self-Assessment check list'!I524=$G$1), "", $C$1)</f>
        <v>Yes</v>
      </c>
      <c r="D748" s="22"/>
      <c r="E748" s="22" t="str">
        <f>IF(OR('Self-Assessment check list'!E524=$C$1,'Self-Assessment check list'!I524=$G$1),"",$E$1)</f>
        <v>No</v>
      </c>
      <c r="F748" s="22"/>
      <c r="G748" s="22" t="str">
        <f>IF(OR('Self-Assessment check list'!E524=$C$1, 'Self-Assessment check list'!G524=$E$1),"",$G$1)</f>
        <v>N/A</v>
      </c>
    </row>
    <row r="749" spans="1:7">
      <c r="A749"/>
      <c r="B749"/>
      <c r="C749" s="93" t="s">
        <v>884</v>
      </c>
      <c r="D749"/>
      <c r="E749" s="93" t="s">
        <v>884</v>
      </c>
      <c r="F749"/>
      <c r="G749" s="93" t="s">
        <v>884</v>
      </c>
    </row>
    <row r="750" spans="1:7" ht="38.25">
      <c r="A750" s="54"/>
      <c r="B750" s="21" t="s">
        <v>484</v>
      </c>
      <c r="C750" s="23" t="str">
        <f>IF(OR('Self-Assessment check list'!G525=$E$1, 'Self-Assessment check list'!I525=$G$1), "", $C$1)</f>
        <v>Yes</v>
      </c>
      <c r="D750" s="22"/>
      <c r="E750" s="23" t="str">
        <f>IF(OR('Self-Assessment check list'!E525=$C$1,'Self-Assessment check list'!I525=$G$1),"",$E$1)</f>
        <v>No</v>
      </c>
      <c r="F750" s="22"/>
      <c r="G750" s="22" t="str">
        <f>IF(OR('Self-Assessment check list'!E525=$C$1, 'Self-Assessment check list'!G525=$E$1),"",$G$1)</f>
        <v>N/A</v>
      </c>
    </row>
    <row r="751" spans="1:7">
      <c r="A751"/>
      <c r="B751"/>
      <c r="C751" s="93" t="s">
        <v>884</v>
      </c>
      <c r="D751"/>
      <c r="E751" s="93" t="s">
        <v>884</v>
      </c>
      <c r="F751"/>
      <c r="G751" s="93" t="s">
        <v>884</v>
      </c>
    </row>
    <row r="752" spans="1:7" ht="25.5">
      <c r="A752" s="54"/>
      <c r="B752" s="21" t="s">
        <v>485</v>
      </c>
      <c r="C752" s="23" t="str">
        <f>IF(OR('Self-Assessment check list'!G526=$E$1, 'Self-Assessment check list'!I526=$G$1), "", $C$1)</f>
        <v>Yes</v>
      </c>
      <c r="D752" s="22"/>
      <c r="E752" s="23" t="str">
        <f>IF(OR('Self-Assessment check list'!E526=$C$1,'Self-Assessment check list'!I526=$G$1),"",$E$1)</f>
        <v>No</v>
      </c>
      <c r="F752" s="22"/>
      <c r="G752" s="22" t="str">
        <f>IF(OR('Self-Assessment check list'!E526=$C$1, 'Self-Assessment check list'!G526=$E$1),"",$G$1)</f>
        <v>N/A</v>
      </c>
    </row>
    <row r="753" spans="1:7">
      <c r="A753" s="54"/>
      <c r="B753" s="21"/>
      <c r="C753" s="22" t="str">
        <f>IF(OR('Self-Assessment check list'!G527=$E$1, 'Self-Assessment check list'!I527=$G$1), "", $C$1)</f>
        <v>Yes</v>
      </c>
      <c r="D753" s="22"/>
      <c r="E753" s="22" t="str">
        <f>IF(OR('Self-Assessment check list'!E527=$C$1,'Self-Assessment check list'!I527=$G$1),"",$E$1)</f>
        <v>No</v>
      </c>
      <c r="F753" s="22"/>
      <c r="G753" s="22" t="str">
        <f>IF(OR('Self-Assessment check list'!E527=$C$1, 'Self-Assessment check list'!G527=$E$1),"",$G$1)</f>
        <v>N/A</v>
      </c>
    </row>
    <row r="754" spans="1:7" ht="25.5">
      <c r="A754" s="57" t="s">
        <v>486</v>
      </c>
      <c r="B754" s="21" t="s">
        <v>487</v>
      </c>
      <c r="C754" s="22" t="str">
        <f>IF(OR('Self-Assessment check list'!G528=$E$1, 'Self-Assessment check list'!I528=$G$1), "", $C$1)</f>
        <v>Yes</v>
      </c>
      <c r="D754" s="22"/>
      <c r="E754" s="22" t="str">
        <f>IF(OR('Self-Assessment check list'!E528=$C$1,'Self-Assessment check list'!I528=$G$1),"",$E$1)</f>
        <v>No</v>
      </c>
      <c r="F754" s="22"/>
      <c r="G754" s="22" t="str">
        <f>IF(OR('Self-Assessment check list'!E528=$C$1, 'Self-Assessment check list'!G528=$E$1),"",$G$1)</f>
        <v>N/A</v>
      </c>
    </row>
    <row r="755" spans="1:7">
      <c r="A755"/>
      <c r="B755"/>
      <c r="C755" s="93" t="s">
        <v>884</v>
      </c>
      <c r="D755"/>
      <c r="E755" s="93" t="s">
        <v>884</v>
      </c>
      <c r="F755"/>
      <c r="G755" s="93" t="s">
        <v>884</v>
      </c>
    </row>
    <row r="756" spans="1:7">
      <c r="A756" s="54"/>
      <c r="B756" s="21" t="s">
        <v>488</v>
      </c>
      <c r="C756" s="23" t="str">
        <f>IF(OR('Self-Assessment check list'!G529=$E$1, 'Self-Assessment check list'!I529=$G$1), "", $C$1)</f>
        <v>Yes</v>
      </c>
      <c r="D756" s="22"/>
      <c r="E756" s="23" t="str">
        <f>IF(OR('Self-Assessment check list'!E529=$C$1,'Self-Assessment check list'!I529=$G$1),"",$E$1)</f>
        <v>No</v>
      </c>
      <c r="F756" s="22"/>
      <c r="G756" s="22" t="str">
        <f>IF(OR('Self-Assessment check list'!E529=$C$1, 'Self-Assessment check list'!G529=$E$1),"",$G$1)</f>
        <v>N/A</v>
      </c>
    </row>
    <row r="757" spans="1:7">
      <c r="A757"/>
      <c r="B757"/>
      <c r="C757" s="93" t="s">
        <v>884</v>
      </c>
      <c r="D757"/>
      <c r="E757" s="93" t="s">
        <v>884</v>
      </c>
      <c r="F757"/>
      <c r="G757" s="93" t="s">
        <v>884</v>
      </c>
    </row>
    <row r="758" spans="1:7">
      <c r="A758" s="54"/>
      <c r="B758" s="21" t="s">
        <v>489</v>
      </c>
      <c r="C758" s="23" t="str">
        <f>IF(OR('Self-Assessment check list'!G530=$E$1, 'Self-Assessment check list'!I530=$G$1), "", $C$1)</f>
        <v>Yes</v>
      </c>
      <c r="D758" s="22"/>
      <c r="E758" s="23" t="str">
        <f>IF(OR('Self-Assessment check list'!E530=$C$1,'Self-Assessment check list'!I530=$G$1),"",$E$1)</f>
        <v>No</v>
      </c>
      <c r="F758" s="22"/>
      <c r="G758" s="22" t="str">
        <f>IF(OR('Self-Assessment check list'!E530=$C$1, 'Self-Assessment check list'!G530=$E$1),"",$G$1)</f>
        <v>N/A</v>
      </c>
    </row>
    <row r="759" spans="1:7">
      <c r="A759"/>
      <c r="B759"/>
      <c r="C759" s="93" t="s">
        <v>884</v>
      </c>
      <c r="D759"/>
      <c r="E759" s="93" t="s">
        <v>884</v>
      </c>
      <c r="F759"/>
      <c r="G759" s="93" t="s">
        <v>884</v>
      </c>
    </row>
    <row r="760" spans="1:7">
      <c r="A760" s="54"/>
      <c r="B760" s="21" t="s">
        <v>490</v>
      </c>
      <c r="C760" s="23" t="str">
        <f>IF(OR('Self-Assessment check list'!G531=$E$1, 'Self-Assessment check list'!I531=$G$1), "", $C$1)</f>
        <v>Yes</v>
      </c>
      <c r="D760" s="22"/>
      <c r="E760" s="23" t="str">
        <f>IF(OR('Self-Assessment check list'!E531=$C$1,'Self-Assessment check list'!I531=$G$1),"",$E$1)</f>
        <v>No</v>
      </c>
      <c r="F760" s="22"/>
      <c r="G760" s="22" t="str">
        <f>IF(OR('Self-Assessment check list'!E531=$C$1, 'Self-Assessment check list'!G531=$E$1),"",$G$1)</f>
        <v>N/A</v>
      </c>
    </row>
    <row r="761" spans="1:7">
      <c r="A761"/>
      <c r="B761"/>
      <c r="C761" s="93" t="s">
        <v>884</v>
      </c>
      <c r="D761"/>
      <c r="E761" s="93" t="s">
        <v>884</v>
      </c>
      <c r="F761"/>
      <c r="G761" s="93" t="s">
        <v>884</v>
      </c>
    </row>
    <row r="762" spans="1:7">
      <c r="A762" s="54"/>
      <c r="B762" s="21" t="s">
        <v>491</v>
      </c>
      <c r="C762" s="23" t="str">
        <f>IF(OR('Self-Assessment check list'!G532=$E$1, 'Self-Assessment check list'!I532=$G$1), "", $C$1)</f>
        <v>Yes</v>
      </c>
      <c r="D762" s="22"/>
      <c r="E762" s="23" t="str">
        <f>IF(OR('Self-Assessment check list'!E532=$C$1,'Self-Assessment check list'!I532=$G$1),"",$E$1)</f>
        <v>No</v>
      </c>
      <c r="F762" s="22"/>
      <c r="G762" s="22" t="str">
        <f>IF(OR('Self-Assessment check list'!E532=$C$1, 'Self-Assessment check list'!G532=$E$1),"",$G$1)</f>
        <v>N/A</v>
      </c>
    </row>
    <row r="763" spans="1:7">
      <c r="A763"/>
      <c r="B763"/>
      <c r="C763" s="93" t="s">
        <v>884</v>
      </c>
      <c r="D763"/>
      <c r="E763" s="93" t="s">
        <v>884</v>
      </c>
      <c r="F763"/>
      <c r="G763" s="93" t="s">
        <v>884</v>
      </c>
    </row>
    <row r="764" spans="1:7">
      <c r="A764" s="54"/>
      <c r="B764" s="21" t="s">
        <v>492</v>
      </c>
      <c r="C764" s="23" t="str">
        <f>IF(OR('Self-Assessment check list'!G533=$E$1, 'Self-Assessment check list'!I533=$G$1), "", $C$1)</f>
        <v>Yes</v>
      </c>
      <c r="D764" s="22"/>
      <c r="E764" s="23" t="str">
        <f>IF(OR('Self-Assessment check list'!E533=$C$1,'Self-Assessment check list'!I533=$G$1),"",$E$1)</f>
        <v>No</v>
      </c>
      <c r="F764" s="22"/>
      <c r="G764" s="22" t="str">
        <f>IF(OR('Self-Assessment check list'!E533=$C$1, 'Self-Assessment check list'!G533=$E$1),"",$G$1)</f>
        <v>N/A</v>
      </c>
    </row>
    <row r="765" spans="1:7">
      <c r="A765" s="54"/>
      <c r="B765" s="21"/>
      <c r="C765" s="22" t="str">
        <f>IF(OR('Self-Assessment check list'!G534=$E$1, 'Self-Assessment check list'!I534=$G$1), "", $C$1)</f>
        <v>Yes</v>
      </c>
      <c r="D765" s="22"/>
      <c r="E765" s="22" t="str">
        <f>IF(OR('Self-Assessment check list'!E534=$C$1,'Self-Assessment check list'!I534=$G$1),"",$E$1)</f>
        <v>No</v>
      </c>
      <c r="F765" s="22"/>
      <c r="G765" s="22" t="str">
        <f>IF(OR('Self-Assessment check list'!E534=$C$1, 'Self-Assessment check list'!G534=$E$1),"",$G$1)</f>
        <v>N/A</v>
      </c>
    </row>
    <row r="766" spans="1:7">
      <c r="A766"/>
      <c r="B766"/>
      <c r="C766" s="93" t="s">
        <v>884</v>
      </c>
      <c r="D766"/>
      <c r="E766" s="93" t="s">
        <v>884</v>
      </c>
      <c r="F766"/>
      <c r="G766" s="93" t="s">
        <v>884</v>
      </c>
    </row>
    <row r="767" spans="1:7" ht="38.25">
      <c r="A767" s="57" t="s">
        <v>494</v>
      </c>
      <c r="B767" s="21" t="s">
        <v>495</v>
      </c>
      <c r="C767" s="23" t="str">
        <f>IF(OR('Self-Assessment check list'!G535=$E$1, 'Self-Assessment check list'!I535=$G$1), "", $C$1)</f>
        <v>Yes</v>
      </c>
      <c r="D767" s="22"/>
      <c r="E767" s="23" t="str">
        <f>IF(OR('Self-Assessment check list'!E535=$C$1,'Self-Assessment check list'!I535=$G$1),"",$E$1)</f>
        <v>No</v>
      </c>
      <c r="F767" s="22"/>
      <c r="G767" s="22" t="str">
        <f>IF(OR('Self-Assessment check list'!E535=$C$1, 'Self-Assessment check list'!G535=$E$1),"",$G$1)</f>
        <v>N/A</v>
      </c>
    </row>
    <row r="768" spans="1:7">
      <c r="A768" s="54"/>
      <c r="B768" s="21"/>
      <c r="C768" s="22" t="str">
        <f>IF(OR('Self-Assessment check list'!G536=$E$1, 'Self-Assessment check list'!I536=$G$1), "", $C$1)</f>
        <v>Yes</v>
      </c>
      <c r="D768" s="22"/>
      <c r="E768" s="22" t="str">
        <f>IF(OR('Self-Assessment check list'!E536=$C$1,'Self-Assessment check list'!I536=$G$1),"",$E$1)</f>
        <v>No</v>
      </c>
      <c r="F768" s="22"/>
      <c r="G768" s="22" t="str">
        <f>IF(OR('Self-Assessment check list'!E536=$C$1, 'Self-Assessment check list'!G536=$E$1),"",$G$1)</f>
        <v>N/A</v>
      </c>
    </row>
    <row r="769" spans="1:7">
      <c r="A769"/>
      <c r="B769"/>
      <c r="C769" s="93" t="s">
        <v>884</v>
      </c>
      <c r="D769"/>
      <c r="E769" s="93" t="s">
        <v>884</v>
      </c>
      <c r="F769"/>
      <c r="G769" s="93" t="s">
        <v>884</v>
      </c>
    </row>
    <row r="770" spans="1:7" ht="25.5">
      <c r="A770" s="54"/>
      <c r="B770" s="21" t="s">
        <v>496</v>
      </c>
      <c r="C770" s="23" t="str">
        <f>IF(OR('Self-Assessment check list'!G537=$E$1, 'Self-Assessment check list'!I537=$G$1), "", $C$1)</f>
        <v>Yes</v>
      </c>
      <c r="D770" s="22"/>
      <c r="E770" s="23" t="str">
        <f>IF(OR('Self-Assessment check list'!E537=$C$1,'Self-Assessment check list'!I537=$G$1),"",$E$1)</f>
        <v>No</v>
      </c>
      <c r="F770" s="22"/>
      <c r="G770" s="22" t="str">
        <f>IF(OR('Self-Assessment check list'!E537=$C$1, 'Self-Assessment check list'!G537=$E$1),"",$G$1)</f>
        <v>N/A</v>
      </c>
    </row>
    <row r="771" spans="1:7">
      <c r="A771" s="54"/>
      <c r="B771" s="21"/>
      <c r="C771" s="22" t="str">
        <f>IF(OR('Self-Assessment check list'!G538=$E$1, 'Self-Assessment check list'!I538=$G$1), "", $C$1)</f>
        <v>Yes</v>
      </c>
      <c r="D771" s="22"/>
      <c r="E771" s="22" t="str">
        <f>IF(OR('Self-Assessment check list'!E538=$C$1,'Self-Assessment check list'!I538=$G$1),"",$E$1)</f>
        <v>No</v>
      </c>
      <c r="F771" s="22"/>
      <c r="G771" s="22" t="str">
        <f>IF(OR('Self-Assessment check list'!E538=$C$1, 'Self-Assessment check list'!G538=$E$1),"",$G$1)</f>
        <v>N/A</v>
      </c>
    </row>
    <row r="772" spans="1:7">
      <c r="A772"/>
      <c r="B772"/>
      <c r="C772" s="93" t="s">
        <v>884</v>
      </c>
      <c r="D772"/>
      <c r="E772" s="93" t="s">
        <v>884</v>
      </c>
      <c r="F772"/>
      <c r="G772" s="93" t="s">
        <v>884</v>
      </c>
    </row>
    <row r="773" spans="1:7" ht="38.25">
      <c r="A773" s="57" t="s">
        <v>497</v>
      </c>
      <c r="B773" s="21" t="s">
        <v>498</v>
      </c>
      <c r="C773" s="23" t="str">
        <f>IF(OR('Self-Assessment check list'!G539=$E$1, 'Self-Assessment check list'!I539=$G$1), "", $C$1)</f>
        <v>Yes</v>
      </c>
      <c r="D773" s="22"/>
      <c r="E773" s="23" t="str">
        <f>IF(OR('Self-Assessment check list'!E539=$C$1,'Self-Assessment check list'!I539=$G$1),"",$E$1)</f>
        <v>No</v>
      </c>
      <c r="F773" s="22"/>
      <c r="G773" s="22" t="str">
        <f>IF(OR('Self-Assessment check list'!E539=$C$1, 'Self-Assessment check list'!G539=$E$1),"",$G$1)</f>
        <v>N/A</v>
      </c>
    </row>
    <row r="774" spans="1:7">
      <c r="A774" s="54"/>
      <c r="B774" s="21"/>
      <c r="C774" s="22" t="str">
        <f>IF(OR('Self-Assessment check list'!G540=$E$1, 'Self-Assessment check list'!I540=$G$1), "", $C$1)</f>
        <v>Yes</v>
      </c>
      <c r="D774" s="22"/>
      <c r="E774" s="22" t="str">
        <f>IF(OR('Self-Assessment check list'!E540=$C$1,'Self-Assessment check list'!I540=$G$1),"",$E$1)</f>
        <v>No</v>
      </c>
      <c r="F774" s="22"/>
      <c r="G774" s="22" t="str">
        <f>IF(OR('Self-Assessment check list'!E540=$C$1, 'Self-Assessment check list'!G540=$E$1),"",$G$1)</f>
        <v>N/A</v>
      </c>
    </row>
    <row r="775" spans="1:7">
      <c r="A775"/>
      <c r="B775"/>
      <c r="C775" s="32" t="str">
        <f>IF(OR('Self-Assessment check list'!G541=$E$1, 'Self-Assessment check list'!I541=$G$1), "", $C$1)</f>
        <v>Yes</v>
      </c>
      <c r="D775" s="32"/>
      <c r="E775" s="32" t="str">
        <f>IF(OR('Self-Assessment check list'!E541=$C$1,'Self-Assessment check list'!I541=$G$1),"",$E$1)</f>
        <v>No</v>
      </c>
      <c r="F775" s="32"/>
      <c r="G775" s="32" t="str">
        <f>IF(OR('Self-Assessment check list'!E541=$C$1, 'Self-Assessment check list'!G541=$E$1),"",$G$1)</f>
        <v>N/A</v>
      </c>
    </row>
    <row r="776" spans="1:7">
      <c r="A776" s="54"/>
      <c r="B776" s="21"/>
      <c r="C776" s="22" t="str">
        <f>IF(OR('Self-Assessment check list'!G542=$E$1, 'Self-Assessment check list'!I542=$G$1), "", $C$1)</f>
        <v>Yes</v>
      </c>
      <c r="D776" s="22"/>
      <c r="E776" s="22" t="str">
        <f>IF(OR('Self-Assessment check list'!E542=$C$1,'Self-Assessment check list'!I542=$G$1),"",$E$1)</f>
        <v>No</v>
      </c>
      <c r="F776" s="22"/>
      <c r="G776" s="22" t="str">
        <f>IF(OR('Self-Assessment check list'!E542=$C$1, 'Self-Assessment check list'!G542=$E$1),"",$G$1)</f>
        <v>N/A</v>
      </c>
    </row>
    <row r="777" spans="1:7">
      <c r="A777"/>
      <c r="B777"/>
      <c r="C777" s="22" t="str">
        <f>IF(OR('Self-Assessment check list'!G543=$E$1, 'Self-Assessment check list'!I543=$G$1), "", $C$1)</f>
        <v>Yes</v>
      </c>
      <c r="D777" s="22"/>
      <c r="E777" s="22" t="str">
        <f>IF(OR('Self-Assessment check list'!E543=$C$1,'Self-Assessment check list'!I543=$G$1),"",$E$1)</f>
        <v>No</v>
      </c>
      <c r="F777" s="22"/>
      <c r="G777" s="22" t="str">
        <f>IF(OR('Self-Assessment check list'!E543=$C$1, 'Self-Assessment check list'!G543=$E$1),"",$G$1)</f>
        <v>N/A</v>
      </c>
    </row>
    <row r="778" spans="1:7">
      <c r="A778" s="54"/>
      <c r="B778" s="21"/>
      <c r="C778" s="22" t="str">
        <f>IF(OR('Self-Assessment check list'!G544=$E$1, 'Self-Assessment check list'!I544=$G$1), "", $C$1)</f>
        <v>Yes</v>
      </c>
      <c r="D778" s="22"/>
      <c r="E778" s="22" t="str">
        <f>IF(OR('Self-Assessment check list'!E544=$C$1,'Self-Assessment check list'!I544=$G$1),"",$E$1)</f>
        <v>No</v>
      </c>
      <c r="F778" s="22"/>
      <c r="G778" s="22" t="str">
        <f>IF(OR('Self-Assessment check list'!E544=$C$1, 'Self-Assessment check list'!G544=$E$1),"",$G$1)</f>
        <v>N/A</v>
      </c>
    </row>
    <row r="779" spans="1:7">
      <c r="A779" s="55" t="s">
        <v>500</v>
      </c>
      <c r="B779" s="21" t="s">
        <v>501</v>
      </c>
      <c r="C779" s="22" t="str">
        <f>IF(OR('Self-Assessment check list'!G545=$E$1, 'Self-Assessment check list'!I545=$G$1), "", $C$1)</f>
        <v>Yes</v>
      </c>
      <c r="D779" s="22"/>
      <c r="E779" s="22" t="str">
        <f>IF(OR('Self-Assessment check list'!E545=$C$1,'Self-Assessment check list'!I545=$G$1),"",$E$1)</f>
        <v>No</v>
      </c>
      <c r="F779" s="22"/>
      <c r="G779" s="22" t="str">
        <f>IF(OR('Self-Assessment check list'!E545=$C$1, 'Self-Assessment check list'!G545=$E$1),"",$G$1)</f>
        <v>N/A</v>
      </c>
    </row>
    <row r="780" spans="1:7">
      <c r="A780"/>
      <c r="B780"/>
      <c r="C780" s="93" t="s">
        <v>884</v>
      </c>
      <c r="D780"/>
      <c r="E780" s="93" t="s">
        <v>884</v>
      </c>
      <c r="F780"/>
      <c r="G780" s="93" t="s">
        <v>884</v>
      </c>
    </row>
    <row r="781" spans="1:7" ht="25.5">
      <c r="A781" s="54"/>
      <c r="B781" s="21" t="s">
        <v>847</v>
      </c>
      <c r="C781" s="23" t="str">
        <f>IF(OR('Self-Assessment check list'!G546=$E$1, 'Self-Assessment check list'!I546=$G$1), "", $C$1)</f>
        <v>Yes</v>
      </c>
      <c r="D781" s="22"/>
      <c r="E781" s="23" t="str">
        <f>IF(OR('Self-Assessment check list'!E546=$C$1,'Self-Assessment check list'!I546=$G$1),"",$E$1)</f>
        <v>No</v>
      </c>
      <c r="F781" s="22"/>
      <c r="G781" s="22" t="str">
        <f>IF(OR('Self-Assessment check list'!E546=$C$1, 'Self-Assessment check list'!G546=$E$1),"",$G$1)</f>
        <v>N/A</v>
      </c>
    </row>
    <row r="782" spans="1:7">
      <c r="A782"/>
      <c r="B782"/>
      <c r="C782" s="93" t="s">
        <v>884</v>
      </c>
      <c r="D782"/>
      <c r="E782" s="93" t="s">
        <v>884</v>
      </c>
      <c r="F782"/>
      <c r="G782" s="93" t="s">
        <v>884</v>
      </c>
    </row>
    <row r="783" spans="1:7">
      <c r="A783" s="54"/>
      <c r="B783" s="21" t="s">
        <v>502</v>
      </c>
      <c r="C783" s="23" t="str">
        <f>IF(OR('Self-Assessment check list'!G547=$E$1, 'Self-Assessment check list'!I547=$G$1), "", $C$1)</f>
        <v>Yes</v>
      </c>
      <c r="D783" s="22"/>
      <c r="E783" s="23" t="str">
        <f>IF(OR('Self-Assessment check list'!E547=$C$1,'Self-Assessment check list'!I547=$G$1),"",$E$1)</f>
        <v>No</v>
      </c>
      <c r="F783" s="22"/>
      <c r="G783" s="22" t="str">
        <f>IF(OR('Self-Assessment check list'!E547=$C$1, 'Self-Assessment check list'!G547=$E$1),"",$G$1)</f>
        <v>N/A</v>
      </c>
    </row>
    <row r="784" spans="1:7">
      <c r="A784" s="54"/>
      <c r="B784" s="59"/>
      <c r="C784" s="21" t="str">
        <f>IF(OR('Self-Assessment check list'!G548=$E$1, 'Self-Assessment check list'!I548=$G$1), "", $C$1)</f>
        <v>Yes</v>
      </c>
      <c r="D784" s="22"/>
      <c r="E784" s="22" t="str">
        <f>IF(OR('Self-Assessment check list'!E548=$C$1,'Self-Assessment check list'!I548=$G$1),"",$E$1)</f>
        <v>No</v>
      </c>
      <c r="F784" s="22"/>
      <c r="G784" s="22" t="str">
        <f>IF(OR('Self-Assessment check list'!E548=$C$1, 'Self-Assessment check list'!G548=$E$1),"",$G$1)</f>
        <v>N/A</v>
      </c>
    </row>
    <row r="785" spans="1:7">
      <c r="A785" s="54"/>
      <c r="B785" s="21" t="s">
        <v>503</v>
      </c>
      <c r="C785" s="22" t="str">
        <f>IF(OR('Self-Assessment check list'!G549=$E$1, 'Self-Assessment check list'!I549=$G$1), "", $C$1)</f>
        <v>Yes</v>
      </c>
      <c r="D785" s="22"/>
      <c r="E785" s="22" t="str">
        <f>IF(OR('Self-Assessment check list'!E549=$C$1,'Self-Assessment check list'!I549=$G$1),"",$E$1)</f>
        <v>No</v>
      </c>
      <c r="F785" s="22"/>
      <c r="G785" s="22" t="str">
        <f>IF(OR('Self-Assessment check list'!E549=$C$1, 'Self-Assessment check list'!G549=$E$1),"",$G$1)</f>
        <v>N/A</v>
      </c>
    </row>
    <row r="786" spans="1:7">
      <c r="A786"/>
      <c r="B786"/>
      <c r="C786" s="93" t="s">
        <v>884</v>
      </c>
      <c r="D786"/>
      <c r="E786" s="93" t="s">
        <v>884</v>
      </c>
      <c r="F786"/>
      <c r="G786" s="93" t="s">
        <v>884</v>
      </c>
    </row>
    <row r="787" spans="1:7" ht="25.5">
      <c r="A787" s="54"/>
      <c r="B787" s="21" t="s">
        <v>848</v>
      </c>
      <c r="C787" s="23" t="str">
        <f>IF(OR('Self-Assessment check list'!G550=$E$1, 'Self-Assessment check list'!I550=$G$1), "", $C$1)</f>
        <v>Yes</v>
      </c>
      <c r="D787" s="22"/>
      <c r="E787" s="23" t="str">
        <f>IF(OR('Self-Assessment check list'!E550=$C$1,'Self-Assessment check list'!I550=$G$1),"",$E$1)</f>
        <v>No</v>
      </c>
      <c r="F787" s="22"/>
      <c r="G787" s="22" t="str">
        <f>IF(OR('Self-Assessment check list'!E550=$C$1, 'Self-Assessment check list'!G550=$E$1),"",$G$1)</f>
        <v>N/A</v>
      </c>
    </row>
    <row r="788" spans="1:7">
      <c r="A788"/>
      <c r="B788"/>
      <c r="C788" s="93" t="s">
        <v>884</v>
      </c>
      <c r="D788"/>
      <c r="E788" s="93" t="s">
        <v>884</v>
      </c>
      <c r="F788"/>
      <c r="G788" s="93" t="s">
        <v>884</v>
      </c>
    </row>
    <row r="789" spans="1:7">
      <c r="A789" s="54"/>
      <c r="B789" s="21" t="s">
        <v>849</v>
      </c>
      <c r="C789" s="23" t="str">
        <f>IF(OR('Self-Assessment check list'!G551=$E$1, 'Self-Assessment check list'!I551=$G$1), "", $C$1)</f>
        <v>Yes</v>
      </c>
      <c r="D789" s="22"/>
      <c r="E789" s="23" t="str">
        <f>IF(OR('Self-Assessment check list'!E551=$C$1,'Self-Assessment check list'!I551=$G$1),"",$E$1)</f>
        <v>No</v>
      </c>
      <c r="F789" s="22"/>
      <c r="G789" s="22" t="str">
        <f>IF(OR('Self-Assessment check list'!E551=$C$1, 'Self-Assessment check list'!G551=$E$1),"",$G$1)</f>
        <v>N/A</v>
      </c>
    </row>
    <row r="790" spans="1:7">
      <c r="A790" s="42"/>
      <c r="B790" s="44"/>
      <c r="C790" s="6" t="str">
        <f>IF(OR('Self-Assessment check list'!G552=$E$1, 'Self-Assessment check list'!I552=$G$1), "", $C$1)</f>
        <v>Yes</v>
      </c>
      <c r="D790" s="6"/>
      <c r="E790" s="6" t="str">
        <f>IF(OR('Self-Assessment check list'!E552=$C$1,'Self-Assessment check list'!I552=$G$1),"",$E$1)</f>
        <v>No</v>
      </c>
      <c r="F790" s="6"/>
      <c r="G790" s="6" t="str">
        <f>IF(OR('Self-Assessment check list'!E552=$C$1, 'Self-Assessment check list'!G552=$E$1),"",$G$1)</f>
        <v>N/A</v>
      </c>
    </row>
    <row r="791" spans="1:7">
      <c r="A791" s="54" t="s">
        <v>504</v>
      </c>
      <c r="B791" s="21" t="s">
        <v>505</v>
      </c>
      <c r="C791" s="22" t="str">
        <f>IF(OR('Self-Assessment check list'!G553=$E$1, 'Self-Assessment check list'!I553=$G$1), "", $C$1)</f>
        <v>Yes</v>
      </c>
      <c r="D791" s="22"/>
      <c r="E791" s="22" t="str">
        <f>IF(OR('Self-Assessment check list'!E553=$C$1,'Self-Assessment check list'!I553=$G$1),"",$E$1)</f>
        <v>No</v>
      </c>
      <c r="F791" s="22"/>
      <c r="G791" s="22" t="str">
        <f>IF(OR('Self-Assessment check list'!E553=$C$1, 'Self-Assessment check list'!G553=$E$1),"",$G$1)</f>
        <v>N/A</v>
      </c>
    </row>
    <row r="792" spans="1:7">
      <c r="A792"/>
      <c r="B792"/>
      <c r="C792" s="93" t="s">
        <v>884</v>
      </c>
      <c r="D792"/>
      <c r="E792" s="93" t="s">
        <v>884</v>
      </c>
      <c r="F792"/>
      <c r="G792" s="93" t="s">
        <v>884</v>
      </c>
    </row>
    <row r="793" spans="1:7">
      <c r="A793" s="54"/>
      <c r="B793" s="21" t="s">
        <v>506</v>
      </c>
      <c r="C793" s="23" t="str">
        <f>IF(OR('Self-Assessment check list'!G554=$E$1, 'Self-Assessment check list'!I554=$G$1), "", $C$1)</f>
        <v>Yes</v>
      </c>
      <c r="D793" s="22"/>
      <c r="E793" s="23" t="str">
        <f>IF(OR('Self-Assessment check list'!E554=$C$1,'Self-Assessment check list'!I554=$G$1),"",$E$1)</f>
        <v>No</v>
      </c>
      <c r="F793" s="22"/>
      <c r="G793" s="22" t="str">
        <f>IF(OR('Self-Assessment check list'!E554=$C$1, 'Self-Assessment check list'!G554=$E$1),"",$G$1)</f>
        <v>N/A</v>
      </c>
    </row>
    <row r="794" spans="1:7">
      <c r="A794"/>
      <c r="B794"/>
      <c r="C794" s="93" t="s">
        <v>884</v>
      </c>
      <c r="D794"/>
      <c r="E794" s="93" t="s">
        <v>884</v>
      </c>
      <c r="F794"/>
      <c r="G794" s="93" t="s">
        <v>884</v>
      </c>
    </row>
    <row r="795" spans="1:7" ht="25.5">
      <c r="A795" s="54"/>
      <c r="B795" s="21" t="s">
        <v>507</v>
      </c>
      <c r="C795" s="23" t="str">
        <f>IF(OR('Self-Assessment check list'!G555=$E$1, 'Self-Assessment check list'!I555=$G$1), "", $C$1)</f>
        <v>Yes</v>
      </c>
      <c r="D795" s="22"/>
      <c r="E795" s="23" t="str">
        <f>IF(OR('Self-Assessment check list'!E555=$C$1,'Self-Assessment check list'!I555=$G$1),"",$E$1)</f>
        <v>No</v>
      </c>
      <c r="F795" s="22"/>
      <c r="G795" s="22" t="str">
        <f>IF(OR('Self-Assessment check list'!E555=$C$1, 'Self-Assessment check list'!G555=$E$1),"",$G$1)</f>
        <v>N/A</v>
      </c>
    </row>
    <row r="796" spans="1:7">
      <c r="A796"/>
      <c r="B796"/>
      <c r="C796" s="93" t="s">
        <v>884</v>
      </c>
      <c r="D796"/>
      <c r="E796" s="93" t="s">
        <v>884</v>
      </c>
      <c r="F796"/>
      <c r="G796" s="93" t="s">
        <v>884</v>
      </c>
    </row>
    <row r="797" spans="1:7" ht="25.5">
      <c r="A797" s="54"/>
      <c r="B797" s="21" t="s">
        <v>508</v>
      </c>
      <c r="C797" s="23" t="str">
        <f>IF(OR('Self-Assessment check list'!G556=$E$1, 'Self-Assessment check list'!I556=$G$1), "", $C$1)</f>
        <v>Yes</v>
      </c>
      <c r="D797" s="22"/>
      <c r="E797" s="23" t="str">
        <f>IF(OR('Self-Assessment check list'!E556=$C$1,'Self-Assessment check list'!I556=$G$1),"",$E$1)</f>
        <v>No</v>
      </c>
      <c r="F797" s="22"/>
      <c r="G797" s="22" t="str">
        <f>IF(OR('Self-Assessment check list'!E556=$C$1, 'Self-Assessment check list'!G556=$E$1),"",$G$1)</f>
        <v>N/A</v>
      </c>
    </row>
    <row r="798" spans="1:7">
      <c r="A798" s="54"/>
      <c r="B798" s="21"/>
      <c r="C798" s="22" t="str">
        <f>IF(OR('Self-Assessment check list'!G557=$E$1, 'Self-Assessment check list'!I557=$G$1), "", $C$1)</f>
        <v>Yes</v>
      </c>
      <c r="D798" s="22"/>
      <c r="E798" s="22" t="str">
        <f>IF(OR('Self-Assessment check list'!E557=$C$1,'Self-Assessment check list'!I557=$G$1),"",$E$1)</f>
        <v>No</v>
      </c>
      <c r="F798" s="22"/>
      <c r="G798" s="22" t="str">
        <f>IF(OR('Self-Assessment check list'!E557=$C$1, 'Self-Assessment check list'!G557=$E$1),"",$G$1)</f>
        <v>N/A</v>
      </c>
    </row>
    <row r="799" spans="1:7">
      <c r="A799"/>
      <c r="B799"/>
      <c r="C799" s="93" t="s">
        <v>884</v>
      </c>
      <c r="D799"/>
      <c r="E799" s="93" t="s">
        <v>884</v>
      </c>
      <c r="F799"/>
      <c r="G799" s="93" t="s">
        <v>884</v>
      </c>
    </row>
    <row r="800" spans="1:7" ht="25.5">
      <c r="A800" s="60" t="s">
        <v>510</v>
      </c>
      <c r="B800" s="21" t="s">
        <v>511</v>
      </c>
      <c r="C800" s="23" t="str">
        <f>IF(OR('Self-Assessment check list'!G558=$E$1, 'Self-Assessment check list'!I558=$G$1), "", $C$1)</f>
        <v>Yes</v>
      </c>
      <c r="D800" s="22"/>
      <c r="E800" s="23" t="str">
        <f>IF(OR('Self-Assessment check list'!E558=$C$1,'Self-Assessment check list'!I558=$G$1),"",$E$1)</f>
        <v>No</v>
      </c>
      <c r="F800" s="22"/>
      <c r="G800" s="22" t="str">
        <f>IF(OR('Self-Assessment check list'!E558=$C$1, 'Self-Assessment check list'!G558=$E$1),"",$G$1)</f>
        <v>N/A</v>
      </c>
    </row>
    <row r="801" spans="1:7">
      <c r="A801" s="60"/>
      <c r="B801" s="21"/>
      <c r="C801" s="22" t="str">
        <f>IF(OR('Self-Assessment check list'!G559=$E$1, 'Self-Assessment check list'!I559=$G$1), "", $C$1)</f>
        <v>Yes</v>
      </c>
      <c r="D801" s="22"/>
      <c r="E801" s="22" t="str">
        <f>IF(OR('Self-Assessment check list'!E559=$C$1,'Self-Assessment check list'!I559=$G$1),"",$E$1)</f>
        <v>No</v>
      </c>
      <c r="F801" s="22"/>
      <c r="G801" s="22" t="str">
        <f>IF(OR('Self-Assessment check list'!E559=$C$1, 'Self-Assessment check list'!G559=$E$1),"",$G$1)</f>
        <v>N/A</v>
      </c>
    </row>
    <row r="802" spans="1:7">
      <c r="A802" s="60"/>
      <c r="B802" s="21" t="s">
        <v>512</v>
      </c>
      <c r="C802" s="22" t="str">
        <f>IF(OR('Self-Assessment check list'!G560=$E$1, 'Self-Assessment check list'!I560=$G$1), "", $C$1)</f>
        <v>Yes</v>
      </c>
      <c r="D802" s="22"/>
      <c r="E802" s="22" t="str">
        <f>IF(OR('Self-Assessment check list'!E560=$C$1,'Self-Assessment check list'!I560=$G$1),"",$E$1)</f>
        <v>No</v>
      </c>
      <c r="F802" s="22"/>
      <c r="G802" s="22" t="str">
        <f>IF(OR('Self-Assessment check list'!E560=$C$1, 'Self-Assessment check list'!G560=$E$1),"",$G$1)</f>
        <v>N/A</v>
      </c>
    </row>
    <row r="803" spans="1:7">
      <c r="A803"/>
      <c r="B803"/>
      <c r="C803" s="93" t="s">
        <v>884</v>
      </c>
      <c r="D803"/>
      <c r="E803" s="93" t="s">
        <v>884</v>
      </c>
      <c r="F803"/>
      <c r="G803" s="93" t="s">
        <v>884</v>
      </c>
    </row>
    <row r="804" spans="1:7" ht="25.5">
      <c r="A804" s="54"/>
      <c r="B804" s="21" t="s">
        <v>513</v>
      </c>
      <c r="C804" s="23" t="str">
        <f>IF(OR('Self-Assessment check list'!G561=$E$1, 'Self-Assessment check list'!I561=$G$1), "", $C$1)</f>
        <v>Yes</v>
      </c>
      <c r="D804" s="22"/>
      <c r="E804" s="23" t="str">
        <f>IF(OR('Self-Assessment check list'!E561=$C$1,'Self-Assessment check list'!I561=$G$1),"",$E$1)</f>
        <v>No</v>
      </c>
      <c r="F804" s="22"/>
      <c r="G804" s="22" t="str">
        <f>IF(OR('Self-Assessment check list'!E561=$C$1, 'Self-Assessment check list'!G561=$E$1),"",$G$1)</f>
        <v>N/A</v>
      </c>
    </row>
    <row r="805" spans="1:7" ht="25.5">
      <c r="A805" s="54"/>
      <c r="B805" s="34" t="s">
        <v>850</v>
      </c>
      <c r="C805" s="22" t="str">
        <f>IF(OR('Self-Assessment check list'!G562=$E$1, 'Self-Assessment check list'!I562=$G$1), "", $C$1)</f>
        <v>Yes</v>
      </c>
      <c r="D805" s="22"/>
      <c r="E805" s="22" t="str">
        <f>IF(OR('Self-Assessment check list'!E562=$C$1,'Self-Assessment check list'!I562=$G$1),"",$E$1)</f>
        <v>No</v>
      </c>
      <c r="F805" s="22"/>
      <c r="G805" s="22" t="str">
        <f>IF(OR('Self-Assessment check list'!E562=$C$1, 'Self-Assessment check list'!G562=$E$1),"",$G$1)</f>
        <v>N/A</v>
      </c>
    </row>
    <row r="806" spans="1:7">
      <c r="A806"/>
      <c r="B806"/>
      <c r="C806" s="93" t="s">
        <v>884</v>
      </c>
      <c r="D806"/>
      <c r="E806" s="93" t="s">
        <v>884</v>
      </c>
      <c r="F806"/>
      <c r="G806" s="93" t="s">
        <v>884</v>
      </c>
    </row>
    <row r="807" spans="1:7">
      <c r="A807" s="54"/>
      <c r="B807" s="21" t="s">
        <v>514</v>
      </c>
      <c r="C807" s="23" t="str">
        <f>IF(OR('Self-Assessment check list'!G563=$E$1, 'Self-Assessment check list'!I563=$G$1), "", $C$1)</f>
        <v>Yes</v>
      </c>
      <c r="D807" s="22"/>
      <c r="E807" s="23" t="str">
        <f>IF(OR('Self-Assessment check list'!E563=$C$1,'Self-Assessment check list'!I563=$G$1),"",$E$1)</f>
        <v>No</v>
      </c>
      <c r="F807" s="22"/>
      <c r="G807" s="22" t="str">
        <f>IF(OR('Self-Assessment check list'!E563=$C$1, 'Self-Assessment check list'!G563=$E$1),"",$G$1)</f>
        <v>N/A</v>
      </c>
    </row>
    <row r="808" spans="1:7">
      <c r="A808"/>
      <c r="B808"/>
      <c r="C808" s="93" t="s">
        <v>884</v>
      </c>
      <c r="D808"/>
      <c r="E808" s="93" t="s">
        <v>884</v>
      </c>
      <c r="F808"/>
      <c r="G808" s="93" t="s">
        <v>884</v>
      </c>
    </row>
    <row r="809" spans="1:7" ht="25.5">
      <c r="A809" s="54"/>
      <c r="B809" s="21" t="s">
        <v>515</v>
      </c>
      <c r="C809" s="35" t="str">
        <f>IF(OR('Self-Assessment check list'!G564=$E$1, 'Self-Assessment check list'!I564=$G$1), "", $C$1)</f>
        <v>Yes</v>
      </c>
      <c r="D809" s="22"/>
      <c r="E809" s="35" t="str">
        <f>IF(OR('Self-Assessment check list'!E564=$C$1,'Self-Assessment check list'!I564=$G$1),"",$E$1)</f>
        <v>No</v>
      </c>
      <c r="F809" s="22"/>
      <c r="G809" s="22" t="str">
        <f>IF(OR('Self-Assessment check list'!E564=$C$1, 'Self-Assessment check list'!G564=$E$1),"",$G$1)</f>
        <v>N/A</v>
      </c>
    </row>
    <row r="810" spans="1:7">
      <c r="A810" s="54"/>
      <c r="B810" s="21"/>
      <c r="C810" s="22" t="str">
        <f>IF(OR('Self-Assessment check list'!G565=$E$1, 'Self-Assessment check list'!I565=$G$1), "", $C$1)</f>
        <v>Yes</v>
      </c>
      <c r="D810" s="22"/>
      <c r="E810" s="22" t="str">
        <f>IF(OR('Self-Assessment check list'!E565=$C$1,'Self-Assessment check list'!I565=$G$1),"",$E$1)</f>
        <v>No</v>
      </c>
      <c r="F810" s="22"/>
      <c r="G810" s="22" t="str">
        <f>IF(OR('Self-Assessment check list'!E565=$C$1, 'Self-Assessment check list'!G565=$E$1),"",$G$1)</f>
        <v>N/A</v>
      </c>
    </row>
    <row r="811" spans="1:7">
      <c r="A811"/>
      <c r="B811"/>
      <c r="C811" s="93" t="s">
        <v>884</v>
      </c>
      <c r="D811"/>
      <c r="E811" s="93" t="s">
        <v>884</v>
      </c>
      <c r="F811"/>
      <c r="G811" s="93" t="s">
        <v>884</v>
      </c>
    </row>
    <row r="812" spans="1:7" ht="25.5">
      <c r="A812" s="54" t="s">
        <v>516</v>
      </c>
      <c r="B812" s="21" t="s">
        <v>517</v>
      </c>
      <c r="C812" s="23" t="str">
        <f>IF(OR('Self-Assessment check list'!G566=$E$1, 'Self-Assessment check list'!I566=$G$1), "", $C$1)</f>
        <v>Yes</v>
      </c>
      <c r="D812" s="22"/>
      <c r="E812" s="23" t="str">
        <f>IF(OR('Self-Assessment check list'!E566=$C$1,'Self-Assessment check list'!I566=$G$1),"",$E$1)</f>
        <v>No</v>
      </c>
      <c r="F812" s="22"/>
      <c r="G812" s="22" t="str">
        <f>IF(OR('Self-Assessment check list'!E566=$C$1, 'Self-Assessment check list'!G566=$E$1),"",$G$1)</f>
        <v>N/A</v>
      </c>
    </row>
    <row r="813" spans="1:7">
      <c r="A813" s="54"/>
      <c r="B813" s="21"/>
      <c r="C813" s="22" t="str">
        <f>IF(OR('Self-Assessment check list'!G567=$E$1, 'Self-Assessment check list'!I567=$G$1), "", $C$1)</f>
        <v>Yes</v>
      </c>
      <c r="D813" s="22"/>
      <c r="E813" s="22" t="str">
        <f>IF(OR('Self-Assessment check list'!E567=$C$1,'Self-Assessment check list'!I567=$G$1),"",$E$1)</f>
        <v>No</v>
      </c>
      <c r="F813" s="22"/>
      <c r="G813" s="22" t="str">
        <f>IF(OR('Self-Assessment check list'!E567=$C$1, 'Self-Assessment check list'!G567=$E$1),"",$G$1)</f>
        <v>N/A</v>
      </c>
    </row>
    <row r="814" spans="1:7">
      <c r="A814" s="54"/>
      <c r="B814" s="21" t="s">
        <v>518</v>
      </c>
      <c r="C814" s="22" t="str">
        <f>IF(OR('Self-Assessment check list'!G568=$E$1, 'Self-Assessment check list'!I568=$G$1), "", $C$1)</f>
        <v>Yes</v>
      </c>
      <c r="D814" s="22"/>
      <c r="E814" s="22" t="str">
        <f>IF(OR('Self-Assessment check list'!E568=$C$1,'Self-Assessment check list'!I568=$G$1),"",$E$1)</f>
        <v>No</v>
      </c>
      <c r="F814" s="22"/>
      <c r="G814" s="22" t="str">
        <f>IF(OR('Self-Assessment check list'!E568=$C$1, 'Self-Assessment check list'!G568=$E$1),"",$G$1)</f>
        <v>N/A</v>
      </c>
    </row>
    <row r="815" spans="1:7">
      <c r="A815"/>
      <c r="B815"/>
      <c r="C815" s="93" t="s">
        <v>884</v>
      </c>
      <c r="D815"/>
      <c r="E815" s="93" t="s">
        <v>884</v>
      </c>
      <c r="F815"/>
      <c r="G815" s="93" t="s">
        <v>884</v>
      </c>
    </row>
    <row r="816" spans="1:7" ht="25.5">
      <c r="A816" s="54"/>
      <c r="B816" s="21" t="s">
        <v>519</v>
      </c>
      <c r="C816" s="23" t="str">
        <f>IF(OR('Self-Assessment check list'!G569=$E$1, 'Self-Assessment check list'!I569=$G$1), "", $C$1)</f>
        <v>Yes</v>
      </c>
      <c r="D816" s="22"/>
      <c r="E816" s="23" t="str">
        <f>IF(OR('Self-Assessment check list'!E569=$C$1,'Self-Assessment check list'!I569=$G$1),"",$E$1)</f>
        <v>No</v>
      </c>
      <c r="F816" s="22"/>
      <c r="G816" s="22" t="str">
        <f>IF(OR('Self-Assessment check list'!E569=$C$1, 'Self-Assessment check list'!G569=$E$1),"",$G$1)</f>
        <v>N/A</v>
      </c>
    </row>
    <row r="817" spans="1:7">
      <c r="A817"/>
      <c r="B817"/>
      <c r="C817" s="93" t="s">
        <v>884</v>
      </c>
      <c r="D817"/>
      <c r="E817" s="93" t="s">
        <v>884</v>
      </c>
      <c r="F817"/>
      <c r="G817" s="93" t="s">
        <v>884</v>
      </c>
    </row>
    <row r="818" spans="1:7" ht="38.25">
      <c r="A818" s="54"/>
      <c r="B818" s="21" t="s">
        <v>520</v>
      </c>
      <c r="C818" s="23" t="str">
        <f>IF(OR('Self-Assessment check list'!G570=$E$1, 'Self-Assessment check list'!I570=$G$1), "", $C$1)</f>
        <v>Yes</v>
      </c>
      <c r="D818" s="22"/>
      <c r="E818" s="23" t="str">
        <f>IF(OR('Self-Assessment check list'!E570=$C$1,'Self-Assessment check list'!I570=$G$1),"",$E$1)</f>
        <v>No</v>
      </c>
      <c r="F818" s="22"/>
      <c r="G818" s="22" t="str">
        <f>IF(OR('Self-Assessment check list'!E570=$C$1, 'Self-Assessment check list'!G570=$E$1),"",$G$1)</f>
        <v>N/A</v>
      </c>
    </row>
    <row r="819" spans="1:7">
      <c r="A819" s="54"/>
      <c r="B819" s="21"/>
      <c r="C819" s="22" t="str">
        <f>IF(OR('Self-Assessment check list'!G571=$E$1, 'Self-Assessment check list'!I571=$G$1), "", $C$1)</f>
        <v>Yes</v>
      </c>
      <c r="D819" s="22"/>
      <c r="E819" s="22" t="str">
        <f>IF(OR('Self-Assessment check list'!E571=$C$1,'Self-Assessment check list'!I571=$G$1),"",$E$1)</f>
        <v>No</v>
      </c>
      <c r="F819" s="22"/>
      <c r="G819" s="22" t="str">
        <f>IF(OR('Self-Assessment check list'!E571=$C$1, 'Self-Assessment check list'!G571=$E$1),"",$G$1)</f>
        <v>N/A</v>
      </c>
    </row>
    <row r="820" spans="1:7">
      <c r="A820"/>
      <c r="B820"/>
      <c r="C820" s="93" t="s">
        <v>884</v>
      </c>
      <c r="D820"/>
      <c r="E820" s="93" t="s">
        <v>884</v>
      </c>
      <c r="F820"/>
      <c r="G820" s="93" t="s">
        <v>884</v>
      </c>
    </row>
    <row r="821" spans="1:7" ht="25.5">
      <c r="A821" s="54" t="s">
        <v>521</v>
      </c>
      <c r="B821" s="21" t="s">
        <v>851</v>
      </c>
      <c r="C821" s="23" t="str">
        <f>IF(OR('Self-Assessment check list'!G572=$E$1, 'Self-Assessment check list'!I572=$G$1), "", $C$1)</f>
        <v>Yes</v>
      </c>
      <c r="D821" s="22"/>
      <c r="E821" s="23" t="str">
        <f>IF(OR('Self-Assessment check list'!E572=$C$1,'Self-Assessment check list'!I572=$G$1),"",$E$1)</f>
        <v>No</v>
      </c>
      <c r="F821" s="22"/>
      <c r="G821" s="22" t="str">
        <f>IF(OR('Self-Assessment check list'!E572=$C$1, 'Self-Assessment check list'!G572=$E$1),"",$G$1)</f>
        <v>N/A</v>
      </c>
    </row>
    <row r="822" spans="1:7">
      <c r="A822" s="54"/>
      <c r="B822" s="21"/>
      <c r="C822" s="22" t="str">
        <f>IF(OR('Self-Assessment check list'!G573=$E$1, 'Self-Assessment check list'!I573=$G$1), "", $C$1)</f>
        <v>Yes</v>
      </c>
      <c r="D822" s="22"/>
      <c r="E822" s="22" t="str">
        <f>IF(OR('Self-Assessment check list'!E573=$C$1,'Self-Assessment check list'!I573=$G$1),"",$E$1)</f>
        <v>No</v>
      </c>
      <c r="F822" s="22"/>
      <c r="G822" s="22" t="str">
        <f>IF(OR('Self-Assessment check list'!E573=$C$1, 'Self-Assessment check list'!G573=$E$1),"",$G$1)</f>
        <v>N/A</v>
      </c>
    </row>
    <row r="823" spans="1:7">
      <c r="A823"/>
      <c r="B823"/>
      <c r="C823" s="93" t="s">
        <v>884</v>
      </c>
      <c r="D823"/>
      <c r="E823" s="93" t="s">
        <v>884</v>
      </c>
      <c r="F823"/>
      <c r="G823" s="93" t="s">
        <v>884</v>
      </c>
    </row>
    <row r="824" spans="1:7" ht="25.5">
      <c r="A824" s="54" t="s">
        <v>522</v>
      </c>
      <c r="B824" s="21" t="s">
        <v>523</v>
      </c>
      <c r="C824" s="23" t="str">
        <f>IF(OR('Self-Assessment check list'!G574=$E$1, 'Self-Assessment check list'!I574=$G$1), "", $C$1)</f>
        <v>Yes</v>
      </c>
      <c r="D824" s="22"/>
      <c r="E824" s="23" t="str">
        <f>IF(OR('Self-Assessment check list'!E574=$C$1,'Self-Assessment check list'!I574=$G$1),"",$E$1)</f>
        <v>No</v>
      </c>
      <c r="F824" s="22"/>
      <c r="G824" s="22" t="str">
        <f>IF(OR('Self-Assessment check list'!E574=$C$1, 'Self-Assessment check list'!G574=$E$1),"",$G$1)</f>
        <v>N/A</v>
      </c>
    </row>
    <row r="825" spans="1:7">
      <c r="A825" s="54"/>
      <c r="B825" s="21"/>
      <c r="C825" s="22" t="str">
        <f>IF(OR('Self-Assessment check list'!G575=$E$1, 'Self-Assessment check list'!I575=$G$1), "", $C$1)</f>
        <v>Yes</v>
      </c>
      <c r="D825" s="22"/>
      <c r="E825" s="22" t="str">
        <f>IF(OR('Self-Assessment check list'!E575=$C$1,'Self-Assessment check list'!I575=$G$1),"",$E$1)</f>
        <v>No</v>
      </c>
      <c r="F825" s="22"/>
      <c r="G825" s="22" t="str">
        <f>IF(OR('Self-Assessment check list'!E575=$C$1, 'Self-Assessment check list'!G575=$E$1),"",$G$1)</f>
        <v>N/A</v>
      </c>
    </row>
    <row r="826" spans="1:7">
      <c r="A826"/>
      <c r="B826"/>
      <c r="C826" s="93" t="s">
        <v>884</v>
      </c>
      <c r="D826"/>
      <c r="E826" s="93" t="s">
        <v>884</v>
      </c>
      <c r="F826"/>
      <c r="G826" s="93" t="s">
        <v>884</v>
      </c>
    </row>
    <row r="827" spans="1:7" ht="25.5">
      <c r="A827" s="54" t="s">
        <v>524</v>
      </c>
      <c r="B827" s="21" t="s">
        <v>525</v>
      </c>
      <c r="C827" s="23" t="str">
        <f>IF(OR('Self-Assessment check list'!G576=$E$1, 'Self-Assessment check list'!I576=$G$1), "", $C$1)</f>
        <v>Yes</v>
      </c>
      <c r="D827" s="22"/>
      <c r="E827" s="23" t="str">
        <f>IF(OR('Self-Assessment check list'!E576=$C$1,'Self-Assessment check list'!I576=$G$1),"",$E$1)</f>
        <v>No</v>
      </c>
      <c r="F827" s="22"/>
      <c r="G827" s="22" t="str">
        <f>IF(OR('Self-Assessment check list'!E576=$C$1, 'Self-Assessment check list'!G576=$E$1),"",$G$1)</f>
        <v>N/A</v>
      </c>
    </row>
    <row r="828" spans="1:7">
      <c r="A828" s="54"/>
      <c r="B828" s="21"/>
      <c r="C828" s="22" t="str">
        <f>IF(OR('Self-Assessment check list'!G577=$E$1, 'Self-Assessment check list'!I577=$G$1), "", $C$1)</f>
        <v>Yes</v>
      </c>
      <c r="D828" s="22"/>
      <c r="E828" s="22" t="str">
        <f>IF(OR('Self-Assessment check list'!E577=$C$1,'Self-Assessment check list'!I577=$G$1),"",$E$1)</f>
        <v>No</v>
      </c>
      <c r="F828" s="22"/>
      <c r="G828" s="22" t="str">
        <f>IF(OR('Self-Assessment check list'!E577=$C$1, 'Self-Assessment check list'!G577=$E$1),"",$G$1)</f>
        <v>N/A</v>
      </c>
    </row>
    <row r="829" spans="1:7">
      <c r="A829"/>
      <c r="B829"/>
      <c r="C829" s="32" t="str">
        <f>IF(OR('Self-Assessment check list'!G578=$E$1, 'Self-Assessment check list'!I578=$G$1), "", $C$1)</f>
        <v>Yes</v>
      </c>
      <c r="D829" s="32"/>
      <c r="E829" s="32" t="str">
        <f>IF(OR('Self-Assessment check list'!E578=$C$1,'Self-Assessment check list'!I578=$G$1),"",$E$1)</f>
        <v>No</v>
      </c>
      <c r="F829" s="32"/>
      <c r="G829" s="32" t="str">
        <f>IF(OR('Self-Assessment check list'!E578=$C$1, 'Self-Assessment check list'!G578=$E$1),"",$G$1)</f>
        <v>N/A</v>
      </c>
    </row>
    <row r="830" spans="1:7">
      <c r="A830" s="54"/>
      <c r="B830" s="59"/>
      <c r="C830" s="22" t="str">
        <f>IF(OR('Self-Assessment check list'!G579=$E$1, 'Self-Assessment check list'!I579=$G$1), "", $C$1)</f>
        <v>Yes</v>
      </c>
      <c r="D830" s="22"/>
      <c r="E830" s="22" t="str">
        <f>IF(OR('Self-Assessment check list'!E579=$C$1,'Self-Assessment check list'!I579=$G$1),"",$E$1)</f>
        <v>No</v>
      </c>
      <c r="F830" s="22"/>
      <c r="G830" s="22" t="str">
        <f>IF(OR('Self-Assessment check list'!E579=$C$1, 'Self-Assessment check list'!G579=$E$1),"",$G$1)</f>
        <v>N/A</v>
      </c>
    </row>
    <row r="831" spans="1:7">
      <c r="A831"/>
      <c r="B831"/>
      <c r="C831" s="22" t="str">
        <f>IF(OR('Self-Assessment check list'!G580=$E$1, 'Self-Assessment check list'!I580=$G$1), "", $C$1)</f>
        <v>Yes</v>
      </c>
      <c r="D831" s="22"/>
      <c r="E831" s="22" t="str">
        <f>IF(OR('Self-Assessment check list'!E580=$C$1,'Self-Assessment check list'!I580=$G$1),"",$E$1)</f>
        <v>No</v>
      </c>
      <c r="F831" s="22"/>
      <c r="G831" s="22" t="str">
        <f>IF(OR('Self-Assessment check list'!E580=$C$1, 'Self-Assessment check list'!G580=$E$1),"",$G$1)</f>
        <v>N/A</v>
      </c>
    </row>
    <row r="832" spans="1:7">
      <c r="A832" s="54"/>
      <c r="B832" s="21"/>
      <c r="C832" s="22" t="str">
        <f>IF(OR('Self-Assessment check list'!G581=$E$1, 'Self-Assessment check list'!I581=$G$1), "", $C$1)</f>
        <v>Yes</v>
      </c>
      <c r="D832" s="22"/>
      <c r="E832" s="22" t="str">
        <f>IF(OR('Self-Assessment check list'!E581=$C$1,'Self-Assessment check list'!I581=$G$1),"",$E$1)</f>
        <v>No</v>
      </c>
      <c r="F832" s="22"/>
      <c r="G832" s="22" t="str">
        <f>IF(OR('Self-Assessment check list'!E581=$C$1, 'Self-Assessment check list'!G581=$E$1),"",$G$1)</f>
        <v>N/A</v>
      </c>
    </row>
    <row r="833" spans="1:7">
      <c r="A833"/>
      <c r="B833"/>
      <c r="C833" s="93" t="s">
        <v>884</v>
      </c>
      <c r="D833"/>
      <c r="E833" s="93" t="s">
        <v>884</v>
      </c>
      <c r="F833"/>
      <c r="G833" s="93" t="s">
        <v>884</v>
      </c>
    </row>
    <row r="834" spans="1:7">
      <c r="A834" s="55" t="s">
        <v>732</v>
      </c>
      <c r="B834" s="21" t="s">
        <v>526</v>
      </c>
      <c r="C834" s="23" t="str">
        <f>IF(OR('Self-Assessment check list'!G582=$E$1, 'Self-Assessment check list'!I582=$G$1), "", $C$1)</f>
        <v>Yes</v>
      </c>
      <c r="D834" s="22"/>
      <c r="E834" s="23" t="str">
        <f>IF(OR('Self-Assessment check list'!E582=$C$1,'Self-Assessment check list'!I582=$G$1),"",$E$1)</f>
        <v>No</v>
      </c>
      <c r="F834" s="22"/>
      <c r="G834" s="22" t="str">
        <f>IF(OR('Self-Assessment check list'!E582=$C$1, 'Self-Assessment check list'!G582=$E$1),"",$G$1)</f>
        <v>N/A</v>
      </c>
    </row>
    <row r="835" spans="1:7">
      <c r="A835" s="54"/>
      <c r="B835" s="21"/>
      <c r="C835" s="22" t="str">
        <f>IF(OR('Self-Assessment check list'!G583=$E$1, 'Self-Assessment check list'!I583=$G$1), "", $C$1)</f>
        <v>Yes</v>
      </c>
      <c r="D835" s="22"/>
      <c r="E835" s="22" t="str">
        <f>IF(OR('Self-Assessment check list'!E583=$C$1,'Self-Assessment check list'!I583=$G$1),"",$E$1)</f>
        <v>No</v>
      </c>
      <c r="F835" s="22"/>
      <c r="G835" s="22" t="str">
        <f>IF(OR('Self-Assessment check list'!E583=$C$1, 'Self-Assessment check list'!G583=$E$1),"",$G$1)</f>
        <v>N/A</v>
      </c>
    </row>
    <row r="836" spans="1:7">
      <c r="A836"/>
      <c r="B836"/>
      <c r="C836" s="93" t="s">
        <v>884</v>
      </c>
      <c r="D836"/>
      <c r="E836" s="93" t="s">
        <v>884</v>
      </c>
      <c r="F836"/>
      <c r="G836" s="93" t="s">
        <v>884</v>
      </c>
    </row>
    <row r="837" spans="1:7" ht="63.75">
      <c r="A837" s="55" t="s">
        <v>733</v>
      </c>
      <c r="B837" s="21" t="s">
        <v>873</v>
      </c>
      <c r="C837" s="23" t="str">
        <f>IF(OR('Self-Assessment check list'!G584=$E$1, 'Self-Assessment check list'!I584=$G$1), "", $C$1)</f>
        <v>Yes</v>
      </c>
      <c r="D837" s="22"/>
      <c r="E837" s="23" t="str">
        <f>IF(OR('Self-Assessment check list'!E584=$C$1,'Self-Assessment check list'!I584=$G$1),"",$E$1)</f>
        <v>No</v>
      </c>
      <c r="F837" s="22"/>
      <c r="G837" s="22" t="str">
        <f>IF(OR('Self-Assessment check list'!E584=$C$1, 'Self-Assessment check list'!G584=$E$1),"",$G$1)</f>
        <v>N/A</v>
      </c>
    </row>
    <row r="838" spans="1:7">
      <c r="A838" s="54"/>
      <c r="B838" s="25"/>
      <c r="C838" s="22" t="str">
        <f>IF(OR('Self-Assessment check list'!G585=$E$1, 'Self-Assessment check list'!I585=$G$1), "", $C$1)</f>
        <v>Yes</v>
      </c>
      <c r="D838" s="22"/>
      <c r="E838" s="22" t="str">
        <f>IF(OR('Self-Assessment check list'!E585=$C$1,'Self-Assessment check list'!I585=$G$1),"",$E$1)</f>
        <v>No</v>
      </c>
      <c r="F838" s="22"/>
      <c r="G838" s="22" t="str">
        <f>IF(OR('Self-Assessment check list'!E585=$C$1, 'Self-Assessment check list'!G585=$E$1),"",$G$1)</f>
        <v>N/A</v>
      </c>
    </row>
    <row r="839" spans="1:7">
      <c r="A839" s="55" t="s">
        <v>734</v>
      </c>
      <c r="B839" s="21" t="s">
        <v>528</v>
      </c>
      <c r="C839" s="22" t="str">
        <f>IF(OR('Self-Assessment check list'!G586=$E$1, 'Self-Assessment check list'!I586=$G$1), "", $C$1)</f>
        <v>Yes</v>
      </c>
      <c r="D839" s="22"/>
      <c r="E839" s="22" t="str">
        <f>IF(OR('Self-Assessment check list'!E586=$C$1,'Self-Assessment check list'!I586=$G$1),"",$E$1)</f>
        <v>No</v>
      </c>
      <c r="F839" s="22"/>
      <c r="G839" s="22" t="str">
        <f>IF(OR('Self-Assessment check list'!E586=$C$1, 'Self-Assessment check list'!G586=$E$1),"",$G$1)</f>
        <v>N/A</v>
      </c>
    </row>
    <row r="840" spans="1:7">
      <c r="A840"/>
      <c r="B840"/>
      <c r="C840" s="93" t="s">
        <v>884</v>
      </c>
      <c r="D840"/>
      <c r="E840" s="93" t="s">
        <v>884</v>
      </c>
      <c r="F840"/>
      <c r="G840" s="93" t="s">
        <v>884</v>
      </c>
    </row>
    <row r="841" spans="1:7" ht="25.5">
      <c r="A841" s="54"/>
      <c r="B841" s="21" t="s">
        <v>529</v>
      </c>
      <c r="C841" s="23" t="str">
        <f>IF(OR('Self-Assessment check list'!G587=$E$1, 'Self-Assessment check list'!I587=$G$1), "", $C$1)</f>
        <v>Yes</v>
      </c>
      <c r="D841" s="22"/>
      <c r="E841" s="23" t="str">
        <f>IF(OR('Self-Assessment check list'!E587=$C$1,'Self-Assessment check list'!I587=$G$1),"",$E$1)</f>
        <v>No</v>
      </c>
      <c r="F841" s="22"/>
      <c r="G841" s="22" t="str">
        <f>IF(OR('Self-Assessment check list'!E587=$C$1, 'Self-Assessment check list'!G587=$E$1),"",$G$1)</f>
        <v>N/A</v>
      </c>
    </row>
    <row r="842" spans="1:7">
      <c r="A842"/>
      <c r="B842"/>
      <c r="C842" s="93" t="s">
        <v>884</v>
      </c>
      <c r="D842"/>
      <c r="E842" s="93" t="s">
        <v>884</v>
      </c>
      <c r="F842"/>
      <c r="G842" s="93" t="s">
        <v>884</v>
      </c>
    </row>
    <row r="843" spans="1:7" ht="51">
      <c r="A843" s="54"/>
      <c r="B843" s="21" t="s">
        <v>531</v>
      </c>
      <c r="C843" s="23" t="str">
        <f>IF(OR('Self-Assessment check list'!G588=$E$1, 'Self-Assessment check list'!I588=$G$1), "", $C$1)</f>
        <v>Yes</v>
      </c>
      <c r="D843" s="22"/>
      <c r="E843" s="23" t="str">
        <f>IF(OR('Self-Assessment check list'!E588=$C$1,'Self-Assessment check list'!I588=$G$1),"",$E$1)</f>
        <v>No</v>
      </c>
      <c r="F843" s="22"/>
      <c r="G843" s="22" t="str">
        <f>IF(OR('Self-Assessment check list'!E588=$C$1, 'Self-Assessment check list'!G588=$E$1),"",$G$1)</f>
        <v>N/A</v>
      </c>
    </row>
    <row r="844" spans="1:7">
      <c r="A844" s="54"/>
      <c r="B844" s="21"/>
      <c r="C844" s="22" t="str">
        <f>IF(OR('Self-Assessment check list'!G589=$E$1, 'Self-Assessment check list'!I589=$G$1), "", $C$1)</f>
        <v>Yes</v>
      </c>
      <c r="D844" s="22"/>
      <c r="E844" s="22" t="str">
        <f>IF(OR('Self-Assessment check list'!E589=$C$1,'Self-Assessment check list'!I589=$G$1),"",$E$1)</f>
        <v>No</v>
      </c>
      <c r="F844" s="22"/>
      <c r="G844" s="22" t="str">
        <f>IF(OR('Self-Assessment check list'!E589=$C$1, 'Self-Assessment check list'!G589=$E$1),"",$G$1)</f>
        <v>N/A</v>
      </c>
    </row>
    <row r="845" spans="1:7">
      <c r="A845"/>
      <c r="B845"/>
      <c r="C845" s="93" t="s">
        <v>884</v>
      </c>
      <c r="D845"/>
      <c r="E845" s="93" t="s">
        <v>884</v>
      </c>
      <c r="F845"/>
      <c r="G845" s="93" t="s">
        <v>884</v>
      </c>
    </row>
    <row r="846" spans="1:7" ht="25.5">
      <c r="A846" s="55" t="s">
        <v>735</v>
      </c>
      <c r="B846" s="21" t="s">
        <v>532</v>
      </c>
      <c r="C846" s="23" t="str">
        <f>IF(OR('Self-Assessment check list'!G590=$E$1, 'Self-Assessment check list'!I590=$G$1), "", $C$1)</f>
        <v>Yes</v>
      </c>
      <c r="D846" s="22"/>
      <c r="E846" s="23" t="str">
        <f>IF(OR('Self-Assessment check list'!E590=$C$1,'Self-Assessment check list'!I590=$G$1),"",$E$1)</f>
        <v>No</v>
      </c>
      <c r="F846" s="22"/>
      <c r="G846" s="22" t="str">
        <f>IF(OR('Self-Assessment check list'!E590=$C$1, 'Self-Assessment check list'!G590=$E$1),"",$G$1)</f>
        <v>N/A</v>
      </c>
    </row>
    <row r="847" spans="1:7">
      <c r="A847" s="54"/>
      <c r="B847" s="21"/>
      <c r="C847" s="22" t="str">
        <f>IF(OR('Self-Assessment check list'!G591=$E$1, 'Self-Assessment check list'!I591=$G$1), "", $C$1)</f>
        <v>Yes</v>
      </c>
      <c r="D847" s="22"/>
      <c r="E847" s="22" t="str">
        <f>IF(OR('Self-Assessment check list'!E591=$C$1,'Self-Assessment check list'!I591=$G$1),"",$E$1)</f>
        <v>No</v>
      </c>
      <c r="F847" s="22"/>
      <c r="G847" s="22" t="str">
        <f>IF(OR('Self-Assessment check list'!E591=$C$1, 'Self-Assessment check list'!G591=$E$1),"",$G$1)</f>
        <v>N/A</v>
      </c>
    </row>
    <row r="848" spans="1:7">
      <c r="A848" s="54"/>
      <c r="B848" s="21" t="s">
        <v>533</v>
      </c>
      <c r="C848" s="22" t="str">
        <f>IF(OR('Self-Assessment check list'!G592=$E$1, 'Self-Assessment check list'!I592=$G$1), "", $C$1)</f>
        <v>Yes</v>
      </c>
      <c r="D848" s="22"/>
      <c r="E848" s="22" t="str">
        <f>IF(OR('Self-Assessment check list'!E592=$C$1,'Self-Assessment check list'!I592=$G$1),"",$E$1)</f>
        <v>No</v>
      </c>
      <c r="F848" s="22"/>
      <c r="G848" s="22" t="str">
        <f>IF(OR('Self-Assessment check list'!E592=$C$1, 'Self-Assessment check list'!G592=$E$1),"",$G$1)</f>
        <v>N/A</v>
      </c>
    </row>
    <row r="849" spans="1:7">
      <c r="A849"/>
      <c r="B849"/>
      <c r="C849" s="93" t="s">
        <v>884</v>
      </c>
      <c r="D849"/>
      <c r="E849" s="93" t="s">
        <v>884</v>
      </c>
      <c r="F849"/>
      <c r="G849" s="93" t="s">
        <v>884</v>
      </c>
    </row>
    <row r="850" spans="1:7">
      <c r="A850" s="54"/>
      <c r="B850" s="21" t="s">
        <v>534</v>
      </c>
      <c r="C850" s="23" t="str">
        <f>IF(OR('Self-Assessment check list'!G593=$E$1, 'Self-Assessment check list'!I593=$G$1), "", $C$1)</f>
        <v>Yes</v>
      </c>
      <c r="D850" s="22"/>
      <c r="E850" s="23" t="str">
        <f>IF(OR('Self-Assessment check list'!E593=$C$1,'Self-Assessment check list'!I593=$G$1),"",$E$1)</f>
        <v>No</v>
      </c>
      <c r="F850" s="22"/>
      <c r="G850" s="22" t="str">
        <f>IF(OR('Self-Assessment check list'!E593=$C$1, 'Self-Assessment check list'!G593=$E$1),"",$G$1)</f>
        <v>N/A</v>
      </c>
    </row>
    <row r="851" spans="1:7">
      <c r="A851"/>
      <c r="B851"/>
      <c r="C851" s="93" t="s">
        <v>884</v>
      </c>
      <c r="D851"/>
      <c r="E851" s="93" t="s">
        <v>884</v>
      </c>
      <c r="F851"/>
      <c r="G851" s="93" t="s">
        <v>884</v>
      </c>
    </row>
    <row r="852" spans="1:7">
      <c r="A852" s="54"/>
      <c r="B852" s="21" t="s">
        <v>535</v>
      </c>
      <c r="C852" s="23" t="str">
        <f>IF(OR('Self-Assessment check list'!G594=$E$1, 'Self-Assessment check list'!I594=$G$1), "", $C$1)</f>
        <v>Yes</v>
      </c>
      <c r="D852" s="22"/>
      <c r="E852" s="23" t="str">
        <f>IF(OR('Self-Assessment check list'!E594=$C$1,'Self-Assessment check list'!I594=$G$1),"",$E$1)</f>
        <v>No</v>
      </c>
      <c r="F852" s="22"/>
      <c r="G852" s="22" t="str">
        <f>IF(OR('Self-Assessment check list'!E594=$C$1, 'Self-Assessment check list'!G594=$E$1),"",$G$1)</f>
        <v>N/A</v>
      </c>
    </row>
    <row r="853" spans="1:7">
      <c r="A853"/>
      <c r="B853"/>
      <c r="C853" s="93" t="s">
        <v>884</v>
      </c>
      <c r="D853"/>
      <c r="E853" s="93" t="s">
        <v>884</v>
      </c>
      <c r="F853"/>
      <c r="G853" s="93" t="s">
        <v>884</v>
      </c>
    </row>
    <row r="854" spans="1:7">
      <c r="A854" s="54"/>
      <c r="B854" s="21" t="s">
        <v>536</v>
      </c>
      <c r="C854" s="23" t="str">
        <f>IF(OR('Self-Assessment check list'!G595=$E$1, 'Self-Assessment check list'!I595=$G$1), "", $C$1)</f>
        <v>Yes</v>
      </c>
      <c r="D854" s="22"/>
      <c r="E854" s="23" t="str">
        <f>IF(OR('Self-Assessment check list'!E595=$C$1,'Self-Assessment check list'!I595=$G$1),"",$E$1)</f>
        <v>No</v>
      </c>
      <c r="F854" s="22"/>
      <c r="G854" s="22" t="str">
        <f>IF(OR('Self-Assessment check list'!E595=$C$1, 'Self-Assessment check list'!G595=$E$1),"",$G$1)</f>
        <v>N/A</v>
      </c>
    </row>
    <row r="855" spans="1:7">
      <c r="A855" s="54"/>
      <c r="B855" s="21"/>
      <c r="C855" s="22" t="str">
        <f>IF(OR('Self-Assessment check list'!G596=$E$1, 'Self-Assessment check list'!I596=$G$1), "", $C$1)</f>
        <v>Yes</v>
      </c>
      <c r="D855" s="22"/>
      <c r="E855" s="22" t="str">
        <f>IF(OR('Self-Assessment check list'!E596=$C$1,'Self-Assessment check list'!I596=$G$1),"",$E$1)</f>
        <v>No</v>
      </c>
      <c r="F855" s="22"/>
      <c r="G855" s="22" t="str">
        <f>IF(OR('Self-Assessment check list'!E596=$C$1, 'Self-Assessment check list'!G596=$E$1),"",$G$1)</f>
        <v>N/A</v>
      </c>
    </row>
    <row r="856" spans="1:7" ht="25.5">
      <c r="A856" s="55" t="s">
        <v>736</v>
      </c>
      <c r="B856" s="21" t="s">
        <v>537</v>
      </c>
      <c r="C856" s="22" t="str">
        <f>IF(OR('Self-Assessment check list'!G597=$E$1, 'Self-Assessment check list'!I597=$G$1), "", $C$1)</f>
        <v>Yes</v>
      </c>
      <c r="D856" s="22"/>
      <c r="E856" s="22" t="str">
        <f>IF(OR('Self-Assessment check list'!E597=$C$1,'Self-Assessment check list'!I597=$G$1),"",$E$1)</f>
        <v>No</v>
      </c>
      <c r="F856" s="22"/>
      <c r="G856" s="22" t="str">
        <f>IF(OR('Self-Assessment check list'!E597=$C$1, 'Self-Assessment check list'!G597=$E$1),"",$G$1)</f>
        <v>N/A</v>
      </c>
    </row>
    <row r="857" spans="1:7">
      <c r="A857"/>
      <c r="B857"/>
      <c r="C857" s="93" t="s">
        <v>884</v>
      </c>
      <c r="D857"/>
      <c r="E857" s="93" t="s">
        <v>884</v>
      </c>
      <c r="F857"/>
      <c r="G857" s="93" t="s">
        <v>884</v>
      </c>
    </row>
    <row r="858" spans="1:7" ht="25.5">
      <c r="A858" s="54"/>
      <c r="B858" s="21" t="s">
        <v>538</v>
      </c>
      <c r="C858" s="23" t="str">
        <f>IF(OR('Self-Assessment check list'!G598=$E$1, 'Self-Assessment check list'!I598=$G$1), "", $C$1)</f>
        <v>Yes</v>
      </c>
      <c r="D858" s="22"/>
      <c r="E858" s="23" t="str">
        <f>IF(OR('Self-Assessment check list'!E598=$C$1,'Self-Assessment check list'!I598=$G$1),"",$E$1)</f>
        <v>No</v>
      </c>
      <c r="F858" s="22"/>
      <c r="G858" s="22" t="str">
        <f>IF(OR('Self-Assessment check list'!E598=$C$1, 'Self-Assessment check list'!G598=$E$1),"",$G$1)</f>
        <v>N/A</v>
      </c>
    </row>
    <row r="859" spans="1:7">
      <c r="A859"/>
      <c r="B859"/>
      <c r="C859" s="93" t="s">
        <v>884</v>
      </c>
      <c r="D859"/>
      <c r="E859" s="93" t="s">
        <v>884</v>
      </c>
      <c r="F859"/>
      <c r="G859" s="93" t="s">
        <v>884</v>
      </c>
    </row>
    <row r="860" spans="1:7" ht="25.5">
      <c r="A860" s="54"/>
      <c r="B860" s="21" t="s">
        <v>539</v>
      </c>
      <c r="C860" s="23" t="str">
        <f>IF(OR('Self-Assessment check list'!G599=$E$1, 'Self-Assessment check list'!I599=$G$1), "", $C$1)</f>
        <v>Yes</v>
      </c>
      <c r="D860" s="22"/>
      <c r="E860" s="23" t="str">
        <f>IF(OR('Self-Assessment check list'!E599=$C$1,'Self-Assessment check list'!I599=$G$1),"",$E$1)</f>
        <v>No</v>
      </c>
      <c r="F860" s="22"/>
      <c r="G860" s="22" t="str">
        <f>IF(OR('Self-Assessment check list'!E599=$C$1, 'Self-Assessment check list'!G599=$E$1),"",$G$1)</f>
        <v>N/A</v>
      </c>
    </row>
    <row r="861" spans="1:7">
      <c r="A861"/>
      <c r="B861"/>
      <c r="C861" s="93" t="s">
        <v>884</v>
      </c>
      <c r="D861"/>
      <c r="E861" s="93" t="s">
        <v>884</v>
      </c>
      <c r="F861"/>
      <c r="G861" s="93" t="s">
        <v>884</v>
      </c>
    </row>
    <row r="862" spans="1:7" ht="38.25">
      <c r="A862" s="54"/>
      <c r="B862" s="21" t="s">
        <v>540</v>
      </c>
      <c r="C862" s="23" t="str">
        <f>IF(OR('Self-Assessment check list'!G600=$E$1, 'Self-Assessment check list'!I600=$G$1), "", $C$1)</f>
        <v>Yes</v>
      </c>
      <c r="D862" s="22"/>
      <c r="E862" s="23" t="str">
        <f>IF(OR('Self-Assessment check list'!E600=$C$1,'Self-Assessment check list'!I600=$G$1),"",$E$1)</f>
        <v>No</v>
      </c>
      <c r="F862" s="22"/>
      <c r="G862" s="22" t="str">
        <f>IF(OR('Self-Assessment check list'!E600=$C$1, 'Self-Assessment check list'!G600=$E$1),"",$G$1)</f>
        <v>N/A</v>
      </c>
    </row>
    <row r="863" spans="1:7">
      <c r="A863"/>
      <c r="B863"/>
      <c r="C863" s="93" t="s">
        <v>884</v>
      </c>
      <c r="D863"/>
      <c r="E863" s="93" t="s">
        <v>884</v>
      </c>
      <c r="F863"/>
      <c r="G863" s="93" t="s">
        <v>884</v>
      </c>
    </row>
    <row r="864" spans="1:7" ht="25.5">
      <c r="A864" s="54"/>
      <c r="B864" s="21" t="s">
        <v>541</v>
      </c>
      <c r="C864" s="23" t="str">
        <f>IF(OR('Self-Assessment check list'!G601=$E$1, 'Self-Assessment check list'!I601=$G$1), "", $C$1)</f>
        <v>Yes</v>
      </c>
      <c r="D864" s="22"/>
      <c r="E864" s="23" t="str">
        <f>IF(OR('Self-Assessment check list'!E601=$C$1,'Self-Assessment check list'!I601=$G$1),"",$E$1)</f>
        <v>No</v>
      </c>
      <c r="F864" s="22"/>
      <c r="G864" s="22" t="str">
        <f>IF(OR('Self-Assessment check list'!E601=$C$1, 'Self-Assessment check list'!G601=$E$1),"",$G$1)</f>
        <v>N/A</v>
      </c>
    </row>
    <row r="865" spans="1:7">
      <c r="A865"/>
      <c r="B865"/>
      <c r="C865" s="93" t="s">
        <v>884</v>
      </c>
      <c r="D865"/>
      <c r="E865" s="93" t="s">
        <v>884</v>
      </c>
      <c r="F865"/>
      <c r="G865" s="93" t="s">
        <v>884</v>
      </c>
    </row>
    <row r="866" spans="1:7" ht="25.5">
      <c r="A866" s="54"/>
      <c r="B866" s="21" t="s">
        <v>542</v>
      </c>
      <c r="C866" s="23" t="str">
        <f>IF(OR('Self-Assessment check list'!G602=$E$1, 'Self-Assessment check list'!I602=$G$1), "", $C$1)</f>
        <v>Yes</v>
      </c>
      <c r="D866" s="22"/>
      <c r="E866" s="23" t="str">
        <f>IF(OR('Self-Assessment check list'!E602=$C$1,'Self-Assessment check list'!I602=$G$1),"",$E$1)</f>
        <v>No</v>
      </c>
      <c r="F866" s="22"/>
      <c r="G866" s="22" t="str">
        <f>IF(OR('Self-Assessment check list'!E602=$C$1, 'Self-Assessment check list'!G602=$E$1),"",$G$1)</f>
        <v>N/A</v>
      </c>
    </row>
    <row r="867" spans="1:7">
      <c r="A867"/>
      <c r="B867"/>
      <c r="C867" s="93" t="s">
        <v>884</v>
      </c>
      <c r="D867"/>
      <c r="E867" s="93" t="s">
        <v>884</v>
      </c>
      <c r="F867"/>
      <c r="G867" s="93" t="s">
        <v>884</v>
      </c>
    </row>
    <row r="868" spans="1:7" ht="25.5">
      <c r="A868" s="54"/>
      <c r="B868" s="26" t="s">
        <v>543</v>
      </c>
      <c r="C868" s="23" t="str">
        <f>IF(OR('Self-Assessment check list'!G603=$E$1, 'Self-Assessment check list'!I603=$G$1), "", $C$1)</f>
        <v>Yes</v>
      </c>
      <c r="D868" s="22"/>
      <c r="E868" s="23" t="str">
        <f>IF(OR('Self-Assessment check list'!E603=$C$1,'Self-Assessment check list'!I603=$G$1),"",$E$1)</f>
        <v>No</v>
      </c>
      <c r="F868" s="22"/>
      <c r="G868" s="22" t="str">
        <f>IF(OR('Self-Assessment check list'!E603=$C$1, 'Self-Assessment check list'!G603=$E$1),"",$G$1)</f>
        <v>N/A</v>
      </c>
    </row>
    <row r="869" spans="1:7">
      <c r="A869"/>
      <c r="B869"/>
      <c r="C869" s="93" t="s">
        <v>884</v>
      </c>
      <c r="D869"/>
      <c r="E869" s="93" t="s">
        <v>884</v>
      </c>
      <c r="F869"/>
      <c r="G869" s="93" t="s">
        <v>884</v>
      </c>
    </row>
    <row r="870" spans="1:7" ht="25.5">
      <c r="A870" s="54"/>
      <c r="B870" s="21" t="s">
        <v>544</v>
      </c>
      <c r="C870" s="23" t="str">
        <f>IF(OR('Self-Assessment check list'!G604=$E$1, 'Self-Assessment check list'!I604=$G$1), "", $C$1)</f>
        <v>Yes</v>
      </c>
      <c r="D870" s="22"/>
      <c r="E870" s="23" t="str">
        <f>IF(OR('Self-Assessment check list'!E604=$C$1,'Self-Assessment check list'!I604=$G$1),"",$E$1)</f>
        <v>No</v>
      </c>
      <c r="F870" s="22"/>
      <c r="G870" s="22" t="str">
        <f>IF(OR('Self-Assessment check list'!E604=$C$1, 'Self-Assessment check list'!G604=$E$1),"",$G$1)</f>
        <v>N/A</v>
      </c>
    </row>
    <row r="871" spans="1:7">
      <c r="A871"/>
      <c r="B871"/>
      <c r="C871" s="93" t="s">
        <v>884</v>
      </c>
      <c r="D871"/>
      <c r="E871" s="93" t="s">
        <v>884</v>
      </c>
      <c r="F871"/>
      <c r="G871" s="93" t="s">
        <v>884</v>
      </c>
    </row>
    <row r="872" spans="1:7" ht="25.5">
      <c r="A872" s="54"/>
      <c r="B872" s="21" t="s">
        <v>545</v>
      </c>
      <c r="C872" s="23" t="str">
        <f>IF(OR('Self-Assessment check list'!G605=$E$1, 'Self-Assessment check list'!I605=$G$1), "", $C$1)</f>
        <v>Yes</v>
      </c>
      <c r="D872" s="22"/>
      <c r="E872" s="23" t="str">
        <f>IF(OR('Self-Assessment check list'!E605=$C$1,'Self-Assessment check list'!I605=$G$1),"",$E$1)</f>
        <v>No</v>
      </c>
      <c r="F872" s="22"/>
      <c r="G872" s="22" t="str">
        <f>IF(OR('Self-Assessment check list'!E605=$C$1, 'Self-Assessment check list'!G605=$E$1),"",$G$1)</f>
        <v>N/A</v>
      </c>
    </row>
    <row r="873" spans="1:7">
      <c r="A873"/>
      <c r="B873"/>
      <c r="C873" s="93" t="s">
        <v>884</v>
      </c>
      <c r="D873"/>
      <c r="E873" s="93" t="s">
        <v>884</v>
      </c>
      <c r="F873"/>
      <c r="G873" s="93" t="s">
        <v>884</v>
      </c>
    </row>
    <row r="874" spans="1:7">
      <c r="A874" s="54"/>
      <c r="B874" s="21" t="s">
        <v>546</v>
      </c>
      <c r="C874" s="23" t="str">
        <f>IF(OR('Self-Assessment check list'!G606=$E$1, 'Self-Assessment check list'!I606=$G$1), "", $C$1)</f>
        <v>Yes</v>
      </c>
      <c r="D874" s="22"/>
      <c r="E874" s="23" t="str">
        <f>IF(OR('Self-Assessment check list'!E606=$C$1,'Self-Assessment check list'!I606=$G$1),"",$E$1)</f>
        <v>No</v>
      </c>
      <c r="F874" s="22"/>
      <c r="G874" s="22" t="str">
        <f>IF(OR('Self-Assessment check list'!E606=$C$1, 'Self-Assessment check list'!G606=$E$1),"",$G$1)</f>
        <v>N/A</v>
      </c>
    </row>
    <row r="875" spans="1:7">
      <c r="A875" s="54"/>
      <c r="B875" s="21"/>
      <c r="C875" s="22" t="str">
        <f>IF(OR('Self-Assessment check list'!G611=$E$1, 'Self-Assessment check list'!I611=$G$1), "", $C$1)</f>
        <v>Yes</v>
      </c>
      <c r="D875" s="22"/>
      <c r="E875" s="22" t="str">
        <f>IF(OR('Self-Assessment check list'!E611=$C$1,'Self-Assessment check list'!I611=$G$1),"",$E$1)</f>
        <v>No</v>
      </c>
      <c r="F875" s="22"/>
      <c r="G875" s="22" t="str">
        <f>IF(OR('Self-Assessment check list'!E611=$C$1, 'Self-Assessment check list'!G611=$E$1),"",$G$1)</f>
        <v>N/A</v>
      </c>
    </row>
    <row r="876" spans="1:7">
      <c r="A876"/>
      <c r="B876"/>
      <c r="C876" s="93" t="s">
        <v>884</v>
      </c>
      <c r="D876"/>
      <c r="E876" s="93" t="s">
        <v>884</v>
      </c>
      <c r="F876"/>
      <c r="G876" s="93" t="s">
        <v>884</v>
      </c>
    </row>
    <row r="877" spans="1:7" ht="25.5">
      <c r="A877" s="54"/>
      <c r="B877" s="21" t="s">
        <v>547</v>
      </c>
      <c r="C877" s="23" t="str">
        <f>IF(OR('Self-Assessment check list'!G612=$E$1, 'Self-Assessment check list'!I612=$G$1), "", $C$1)</f>
        <v>Yes</v>
      </c>
      <c r="D877" s="22"/>
      <c r="E877" s="23" t="str">
        <f>IF(OR('Self-Assessment check list'!E612=$C$1,'Self-Assessment check list'!I612=$G$1),"",$E$1)</f>
        <v>No</v>
      </c>
      <c r="F877" s="22"/>
      <c r="G877" s="22" t="str">
        <f>IF(OR('Self-Assessment check list'!E612=$C$1, 'Self-Assessment check list'!G612=$E$1),"",$G$1)</f>
        <v>N/A</v>
      </c>
    </row>
    <row r="878" spans="1:7">
      <c r="A878" s="54"/>
      <c r="B878" s="21"/>
      <c r="C878" s="22" t="str">
        <f>IF(OR('Self-Assessment check list'!G607=$E$1, 'Self-Assessment check list'!I607=$G$1), "", $C$1)</f>
        <v>Yes</v>
      </c>
      <c r="D878" s="22"/>
      <c r="E878" s="22" t="str">
        <f>IF(OR('Self-Assessment check list'!E607=$C$1,'Self-Assessment check list'!I607=$G$1),"",$E$1)</f>
        <v>No</v>
      </c>
      <c r="F878" s="22"/>
      <c r="G878" s="22" t="str">
        <f>IF(OR('Self-Assessment check list'!E607=$C$1, 'Self-Assessment check list'!G607=$E$1),"",$G$1)</f>
        <v>N/A</v>
      </c>
    </row>
    <row r="879" spans="1:7">
      <c r="A879" s="55" t="s">
        <v>737</v>
      </c>
      <c r="B879" s="21" t="s">
        <v>549</v>
      </c>
      <c r="C879" s="22" t="str">
        <f>IF(OR('Self-Assessment check list'!G608=$E$1, 'Self-Assessment check list'!I608=$G$1), "", $C$1)</f>
        <v>Yes</v>
      </c>
      <c r="D879" s="22"/>
      <c r="E879" s="22" t="str">
        <f>IF(OR('Self-Assessment check list'!E608=$C$1,'Self-Assessment check list'!I608=$G$1),"",$E$1)</f>
        <v>No</v>
      </c>
      <c r="F879" s="22"/>
      <c r="G879" s="22" t="str">
        <f>IF(OR('Self-Assessment check list'!E608=$C$1, 'Self-Assessment check list'!G608=$E$1),"",$G$1)</f>
        <v>N/A</v>
      </c>
    </row>
    <row r="880" spans="1:7">
      <c r="A880"/>
      <c r="B880"/>
      <c r="C880" s="93" t="s">
        <v>884</v>
      </c>
      <c r="D880"/>
      <c r="E880" s="93" t="s">
        <v>884</v>
      </c>
      <c r="F880"/>
      <c r="G880" s="93" t="s">
        <v>884</v>
      </c>
    </row>
    <row r="881" spans="1:7" ht="25.5">
      <c r="A881" s="55"/>
      <c r="B881" s="21" t="s">
        <v>550</v>
      </c>
      <c r="C881" s="23" t="str">
        <f>IF(OR('Self-Assessment check list'!G609=$E$1, 'Self-Assessment check list'!I609=$G$1), "", $C$1)</f>
        <v>Yes</v>
      </c>
      <c r="D881" s="22"/>
      <c r="E881" s="23" t="str">
        <f>IF(OR('Self-Assessment check list'!E609=$C$1,'Self-Assessment check list'!I609=$G$1),"",$E$1)</f>
        <v>No</v>
      </c>
      <c r="F881" s="22"/>
      <c r="G881" s="22" t="str">
        <f>IF(OR('Self-Assessment check list'!E609=$C$1, 'Self-Assessment check list'!G609=$E$1),"",$G$1)</f>
        <v>N/A</v>
      </c>
    </row>
    <row r="882" spans="1:7">
      <c r="A882"/>
      <c r="B882"/>
      <c r="C882" s="93" t="s">
        <v>884</v>
      </c>
      <c r="D882"/>
      <c r="E882" s="93" t="s">
        <v>884</v>
      </c>
      <c r="F882"/>
      <c r="G882" s="93" t="s">
        <v>884</v>
      </c>
    </row>
    <row r="883" spans="1:7">
      <c r="A883" s="55"/>
      <c r="B883" s="21" t="s">
        <v>551</v>
      </c>
      <c r="C883" s="23" t="str">
        <f>IF(OR('Self-Assessment check list'!G610=$E$1, 'Self-Assessment check list'!I610=$G$1), "", $C$1)</f>
        <v>Yes</v>
      </c>
      <c r="D883" s="22"/>
      <c r="E883" s="23" t="str">
        <f>IF(OR('Self-Assessment check list'!E610=$C$1,'Self-Assessment check list'!I610=$G$1),"",$E$1)</f>
        <v>No</v>
      </c>
      <c r="F883" s="22"/>
      <c r="G883" s="22" t="str">
        <f>IF(OR('Self-Assessment check list'!E610=$C$1, 'Self-Assessment check list'!G610=$E$1),"",$G$1)</f>
        <v>N/A</v>
      </c>
    </row>
    <row r="884" spans="1:7">
      <c r="A884" s="54"/>
      <c r="B884" s="21"/>
      <c r="C884" s="22" t="str">
        <f>IF(OR('Self-Assessment check list'!G613=$E$1, 'Self-Assessment check list'!I613=$G$1), "", $C$1)</f>
        <v>Yes</v>
      </c>
      <c r="D884" s="22"/>
      <c r="E884" s="22" t="str">
        <f>IF(OR('Self-Assessment check list'!E613=$C$1,'Self-Assessment check list'!I613=$G$1),"",$E$1)</f>
        <v>No</v>
      </c>
      <c r="F884" s="22"/>
      <c r="G884" s="22" t="str">
        <f>IF(OR('Self-Assessment check list'!E613=$C$1, 'Self-Assessment check list'!G613=$E$1),"",$G$1)</f>
        <v>N/A</v>
      </c>
    </row>
    <row r="885" spans="1:7" ht="63.75">
      <c r="A885" s="55" t="s">
        <v>552</v>
      </c>
      <c r="B885" s="82" t="s">
        <v>874</v>
      </c>
      <c r="C885" s="22" t="str">
        <f>IF(OR('Self-Assessment check list'!G614=$E$1, 'Self-Assessment check list'!I614=$G$1), "", $C$1)</f>
        <v>Yes</v>
      </c>
      <c r="D885" s="22"/>
      <c r="E885" s="22" t="str">
        <f>IF(OR('Self-Assessment check list'!E614=$C$1,'Self-Assessment check list'!I614=$G$1),"",$E$1)</f>
        <v>No</v>
      </c>
      <c r="F885" s="22"/>
      <c r="G885" s="22" t="str">
        <f>IF(OR('Self-Assessment check list'!E614=$C$1, 'Self-Assessment check list'!G614=$E$1),"",$G$1)</f>
        <v>N/A</v>
      </c>
    </row>
    <row r="886" spans="1:7">
      <c r="A886"/>
      <c r="B886"/>
      <c r="C886" s="93" t="s">
        <v>884</v>
      </c>
      <c r="D886"/>
      <c r="E886" s="93" t="s">
        <v>884</v>
      </c>
      <c r="F886"/>
      <c r="G886" s="93" t="s">
        <v>884</v>
      </c>
    </row>
    <row r="887" spans="1:7">
      <c r="A887" s="55"/>
      <c r="B887" s="26" t="s">
        <v>553</v>
      </c>
      <c r="C887" s="23" t="str">
        <f>IF(OR('Self-Assessment check list'!G615=$E$1, 'Self-Assessment check list'!I615=$G$1), "", $C$1)</f>
        <v>Yes</v>
      </c>
      <c r="D887" s="22"/>
      <c r="E887" s="23" t="str">
        <f>IF(OR('Self-Assessment check list'!E615=$C$1,'Self-Assessment check list'!I615=$G$1),"",$E$1)</f>
        <v>No</v>
      </c>
      <c r="F887" s="22"/>
      <c r="G887" s="22" t="str">
        <f>IF(OR('Self-Assessment check list'!E615=$C$1, 'Self-Assessment check list'!G615=$E$1),"",$G$1)</f>
        <v>N/A</v>
      </c>
    </row>
    <row r="888" spans="1:7">
      <c r="A888"/>
      <c r="B888"/>
      <c r="C888" s="93" t="s">
        <v>884</v>
      </c>
      <c r="D888"/>
      <c r="E888" s="93" t="s">
        <v>884</v>
      </c>
      <c r="F888"/>
      <c r="G888" s="93" t="s">
        <v>884</v>
      </c>
    </row>
    <row r="889" spans="1:7">
      <c r="A889" s="55"/>
      <c r="B889" s="26" t="s">
        <v>554</v>
      </c>
      <c r="C889" s="23" t="str">
        <f>IF(OR('Self-Assessment check list'!G616=$E$1, 'Self-Assessment check list'!I616=$G$1), "", $C$1)</f>
        <v>Yes</v>
      </c>
      <c r="D889" s="22"/>
      <c r="E889" s="23" t="str">
        <f>IF(OR('Self-Assessment check list'!E616=$C$1,'Self-Assessment check list'!I616=$G$1),"",$E$1)</f>
        <v>No</v>
      </c>
      <c r="F889" s="22"/>
      <c r="G889" s="22" t="str">
        <f>IF(OR('Self-Assessment check list'!E616=$C$1, 'Self-Assessment check list'!G616=$E$1),"",$G$1)</f>
        <v>N/A</v>
      </c>
    </row>
    <row r="890" spans="1:7">
      <c r="A890"/>
      <c r="B890"/>
      <c r="C890" s="93" t="s">
        <v>884</v>
      </c>
      <c r="D890"/>
      <c r="E890" s="93" t="s">
        <v>884</v>
      </c>
      <c r="F890"/>
      <c r="G890" s="93" t="s">
        <v>884</v>
      </c>
    </row>
    <row r="891" spans="1:7">
      <c r="A891" s="55"/>
      <c r="B891" s="26" t="s">
        <v>555</v>
      </c>
      <c r="C891" s="23" t="str">
        <f>IF(OR('Self-Assessment check list'!G617=$E$1, 'Self-Assessment check list'!I617=$G$1), "", $C$1)</f>
        <v>Yes</v>
      </c>
      <c r="D891" s="22"/>
      <c r="E891" s="23" t="str">
        <f>IF(OR('Self-Assessment check list'!E617=$C$1,'Self-Assessment check list'!I617=$G$1),"",$E$1)</f>
        <v>No</v>
      </c>
      <c r="F891" s="22"/>
      <c r="G891" s="22" t="str">
        <f>IF(OR('Self-Assessment check list'!E617=$C$1, 'Self-Assessment check list'!G617=$E$1),"",$G$1)</f>
        <v>N/A</v>
      </c>
    </row>
    <row r="892" spans="1:7">
      <c r="A892"/>
      <c r="B892"/>
      <c r="C892" s="93" t="s">
        <v>884</v>
      </c>
      <c r="D892"/>
      <c r="E892" s="93" t="s">
        <v>884</v>
      </c>
      <c r="F892"/>
      <c r="G892" s="93" t="s">
        <v>884</v>
      </c>
    </row>
    <row r="893" spans="1:7">
      <c r="A893" s="55"/>
      <c r="B893" s="26" t="s">
        <v>556</v>
      </c>
      <c r="C893" s="23" t="str">
        <f>IF(OR('Self-Assessment check list'!G618=$E$1, 'Self-Assessment check list'!I618=$G$1), "", $C$1)</f>
        <v>Yes</v>
      </c>
      <c r="D893" s="22"/>
      <c r="E893" s="23" t="str">
        <f>IF(OR('Self-Assessment check list'!E618=$C$1,'Self-Assessment check list'!I618=$G$1),"",$E$1)</f>
        <v>No</v>
      </c>
      <c r="F893" s="22"/>
      <c r="G893" s="22" t="str">
        <f>IF(OR('Self-Assessment check list'!E618=$C$1, 'Self-Assessment check list'!G618=$E$1),"",$G$1)</f>
        <v>N/A</v>
      </c>
    </row>
    <row r="894" spans="1:7">
      <c r="A894" s="55"/>
      <c r="B894" s="71" t="s">
        <v>862</v>
      </c>
      <c r="C894" s="22" t="str">
        <f>IF(OR('Self-Assessment check list'!G619=$E$1, 'Self-Assessment check list'!I619=$G$1), "", $C$1)</f>
        <v>Yes</v>
      </c>
      <c r="D894" s="22"/>
      <c r="E894" s="22" t="str">
        <f>IF(OR('Self-Assessment check list'!E619=$C$1,'Self-Assessment check list'!I619=$G$1),"",$E$1)</f>
        <v>No</v>
      </c>
      <c r="F894" s="22"/>
      <c r="G894" s="22" t="str">
        <f>IF(OR('Self-Assessment check list'!E619=$C$1, 'Self-Assessment check list'!G619=$E$1),"",$G$1)</f>
        <v>N/A</v>
      </c>
    </row>
    <row r="895" spans="1:7">
      <c r="A895" s="55"/>
      <c r="B895" s="26"/>
      <c r="C895" s="22" t="str">
        <f>IF(OR('Self-Assessment check list'!G620=$E$1, 'Self-Assessment check list'!I620=$G$1), "", $C$1)</f>
        <v>Yes</v>
      </c>
      <c r="D895" s="22"/>
      <c r="E895" s="22" t="str">
        <f>IF(OR('Self-Assessment check list'!E620=$C$1,'Self-Assessment check list'!I620=$G$1),"",$E$1)</f>
        <v>No</v>
      </c>
      <c r="F895" s="22"/>
      <c r="G895" s="22" t="str">
        <f>IF(OR('Self-Assessment check list'!E620=$C$1, 'Self-Assessment check list'!G620=$E$1),"",$G$1)</f>
        <v>N/A</v>
      </c>
    </row>
    <row r="896" spans="1:7">
      <c r="A896"/>
      <c r="B896"/>
      <c r="C896" s="22" t="str">
        <f>IF(OR('Self-Assessment check list'!G621=$E$1, 'Self-Assessment check list'!I621=$G$1), "", $C$1)</f>
        <v>Yes</v>
      </c>
      <c r="D896" s="22"/>
      <c r="E896" s="22" t="str">
        <f>IF(OR('Self-Assessment check list'!E621=$C$1,'Self-Assessment check list'!I621=$G$1),"",$E$1)</f>
        <v>No</v>
      </c>
      <c r="F896" s="22"/>
      <c r="G896" s="22" t="str">
        <f>IF(OR('Self-Assessment check list'!E621=$C$1, 'Self-Assessment check list'!G621=$E$1),"",$G$1)</f>
        <v>N/A</v>
      </c>
    </row>
    <row r="897" spans="1:7">
      <c r="A897" s="55"/>
      <c r="B897" s="21"/>
      <c r="C897" s="22" t="str">
        <f>IF(OR('Self-Assessment check list'!G622=$E$1, 'Self-Assessment check list'!I622=$G$1), "", $C$1)</f>
        <v>Yes</v>
      </c>
      <c r="D897" s="22"/>
      <c r="E897" s="22" t="str">
        <f>IF(OR('Self-Assessment check list'!E622=$C$1,'Self-Assessment check list'!I622=$G$1),"",$E$1)</f>
        <v>No</v>
      </c>
      <c r="F897" s="22"/>
      <c r="G897" s="22" t="str">
        <f>IF(OR('Self-Assessment check list'!E622=$C$1, 'Self-Assessment check list'!G622=$E$1),"",$G$1)</f>
        <v>N/A</v>
      </c>
    </row>
    <row r="898" spans="1:7">
      <c r="A898" s="55" t="s">
        <v>557</v>
      </c>
      <c r="B898" s="21" t="s">
        <v>558</v>
      </c>
      <c r="C898" s="22" t="str">
        <f>IF(OR('Self-Assessment check list'!G623=$E$1, 'Self-Assessment check list'!I623=$G$1), "", $C$1)</f>
        <v>Yes</v>
      </c>
      <c r="D898" s="22"/>
      <c r="E898" s="22" t="str">
        <f>IF(OR('Self-Assessment check list'!E623=$C$1,'Self-Assessment check list'!I623=$G$1),"",$E$1)</f>
        <v>No</v>
      </c>
      <c r="F898" s="22"/>
      <c r="G898" s="22" t="str">
        <f>IF(OR('Self-Assessment check list'!E623=$C$1, 'Self-Assessment check list'!G623=$E$1),"",$G$1)</f>
        <v>N/A</v>
      </c>
    </row>
    <row r="899" spans="1:7">
      <c r="A899"/>
      <c r="B899"/>
      <c r="C899" s="93" t="s">
        <v>884</v>
      </c>
      <c r="D899"/>
      <c r="E899" s="93" t="s">
        <v>884</v>
      </c>
      <c r="F899"/>
      <c r="G899" s="93" t="s">
        <v>884</v>
      </c>
    </row>
    <row r="900" spans="1:7">
      <c r="A900" s="55"/>
      <c r="B900" s="21" t="s">
        <v>559</v>
      </c>
      <c r="C900" s="23" t="str">
        <f>IF(OR('Self-Assessment check list'!G624=$E$1, 'Self-Assessment check list'!I624=$G$1), "", $C$1)</f>
        <v>Yes</v>
      </c>
      <c r="D900" s="22"/>
      <c r="E900" s="23" t="str">
        <f>IF(OR('Self-Assessment check list'!E624=$C$1,'Self-Assessment check list'!I624=$G$1),"",$E$1)</f>
        <v>No</v>
      </c>
      <c r="F900" s="22"/>
      <c r="G900" s="22" t="str">
        <f>IF(OR('Self-Assessment check list'!E624=$C$1, 'Self-Assessment check list'!G624=$E$1),"",$G$1)</f>
        <v>N/A</v>
      </c>
    </row>
    <row r="901" spans="1:7">
      <c r="A901"/>
      <c r="B901"/>
      <c r="C901" s="93" t="s">
        <v>884</v>
      </c>
      <c r="D901"/>
      <c r="E901" s="93" t="s">
        <v>884</v>
      </c>
      <c r="F901"/>
      <c r="G901" s="93" t="s">
        <v>884</v>
      </c>
    </row>
    <row r="902" spans="1:7">
      <c r="A902" s="55"/>
      <c r="B902" s="21" t="s">
        <v>560</v>
      </c>
      <c r="C902" s="23" t="str">
        <f>IF(OR('Self-Assessment check list'!G625=$E$1, 'Self-Assessment check list'!I625=$G$1), "", $C$1)</f>
        <v>Yes</v>
      </c>
      <c r="D902" s="22"/>
      <c r="E902" s="23" t="str">
        <f>IF(OR('Self-Assessment check list'!E625=$C$1,'Self-Assessment check list'!I625=$G$1),"",$E$1)</f>
        <v>No</v>
      </c>
      <c r="F902" s="22"/>
      <c r="G902" s="22" t="str">
        <f>IF(OR('Self-Assessment check list'!E625=$C$1, 'Self-Assessment check list'!G625=$E$1),"",$G$1)</f>
        <v>N/A</v>
      </c>
    </row>
    <row r="903" spans="1:7">
      <c r="A903"/>
      <c r="B903"/>
      <c r="C903" s="93" t="s">
        <v>884</v>
      </c>
      <c r="D903"/>
      <c r="E903" s="93" t="s">
        <v>884</v>
      </c>
      <c r="F903"/>
      <c r="G903" s="93" t="s">
        <v>884</v>
      </c>
    </row>
    <row r="904" spans="1:7" ht="25.5">
      <c r="A904" s="55"/>
      <c r="B904" s="21" t="s">
        <v>561</v>
      </c>
      <c r="C904" s="23" t="str">
        <f>IF(OR('Self-Assessment check list'!G626=$E$1, 'Self-Assessment check list'!I626=$G$1), "", $C$1)</f>
        <v>Yes</v>
      </c>
      <c r="D904" s="22"/>
      <c r="E904" s="23" t="str">
        <f>IF(OR('Self-Assessment check list'!E626=$C$1,'Self-Assessment check list'!I626=$G$1),"",$E$1)</f>
        <v>No</v>
      </c>
      <c r="F904" s="22"/>
      <c r="G904" s="22" t="str">
        <f>IF(OR('Self-Assessment check list'!E626=$C$1, 'Self-Assessment check list'!G626=$E$1),"",$G$1)</f>
        <v>N/A</v>
      </c>
    </row>
    <row r="905" spans="1:7">
      <c r="A905" s="55"/>
      <c r="B905" s="21"/>
      <c r="C905" s="22" t="str">
        <f>IF(OR('Self-Assessment check list'!G627=$E$1, 'Self-Assessment check list'!I627=$G$1), "", $C$1)</f>
        <v>Yes</v>
      </c>
      <c r="D905" s="22"/>
      <c r="E905" s="22" t="str">
        <f>IF(OR('Self-Assessment check list'!E627=$C$1,'Self-Assessment check list'!I627=$G$1),"",$E$1)</f>
        <v>No</v>
      </c>
      <c r="F905" s="22"/>
      <c r="G905" s="22" t="str">
        <f>IF(OR('Self-Assessment check list'!E627=$C$1, 'Self-Assessment check list'!G627=$E$1),"",$G$1)</f>
        <v>N/A</v>
      </c>
    </row>
    <row r="906" spans="1:7">
      <c r="A906" s="55" t="s">
        <v>562</v>
      </c>
      <c r="B906" s="21" t="s">
        <v>563</v>
      </c>
      <c r="C906" s="22" t="str">
        <f>IF(OR('Self-Assessment check list'!G628=$E$1, 'Self-Assessment check list'!I628=$G$1), "", $C$1)</f>
        <v>Yes</v>
      </c>
      <c r="D906" s="22"/>
      <c r="E906" s="22" t="str">
        <f>IF(OR('Self-Assessment check list'!E628=$C$1,'Self-Assessment check list'!I628=$G$1),"",$E$1)</f>
        <v>No</v>
      </c>
      <c r="F906" s="22"/>
      <c r="G906" s="22" t="str">
        <f>IF(OR('Self-Assessment check list'!E628=$C$1, 'Self-Assessment check list'!G628=$E$1),"",$G$1)</f>
        <v>N/A</v>
      </c>
    </row>
    <row r="907" spans="1:7">
      <c r="A907"/>
      <c r="B907"/>
      <c r="C907" s="93" t="s">
        <v>884</v>
      </c>
      <c r="D907"/>
      <c r="E907" s="93" t="s">
        <v>884</v>
      </c>
      <c r="F907"/>
      <c r="G907" s="93" t="s">
        <v>884</v>
      </c>
    </row>
    <row r="908" spans="1:7" ht="25.5">
      <c r="A908" s="55"/>
      <c r="B908" s="21" t="s">
        <v>564</v>
      </c>
      <c r="C908" s="23" t="str">
        <f>IF(OR('Self-Assessment check list'!G629=$E$1, 'Self-Assessment check list'!I629=$G$1), "", $C$1)</f>
        <v>Yes</v>
      </c>
      <c r="D908" s="22"/>
      <c r="E908" s="23" t="str">
        <f>IF(OR('Self-Assessment check list'!E629=$C$1,'Self-Assessment check list'!I629=$G$1),"",$E$1)</f>
        <v>No</v>
      </c>
      <c r="F908" s="22"/>
      <c r="G908" s="22" t="str">
        <f>IF(OR('Self-Assessment check list'!E629=$C$1, 'Self-Assessment check list'!G629=$E$1),"",$G$1)</f>
        <v>N/A</v>
      </c>
    </row>
    <row r="909" spans="1:7">
      <c r="A909"/>
      <c r="B909"/>
      <c r="C909" s="93" t="s">
        <v>884</v>
      </c>
      <c r="D909"/>
      <c r="E909" s="93" t="s">
        <v>884</v>
      </c>
      <c r="F909"/>
      <c r="G909" s="93" t="s">
        <v>884</v>
      </c>
    </row>
    <row r="910" spans="1:7">
      <c r="A910" s="55"/>
      <c r="B910" s="21" t="s">
        <v>565</v>
      </c>
      <c r="C910" s="23" t="str">
        <f>IF(OR('Self-Assessment check list'!G630=$E$1, 'Self-Assessment check list'!I630=$G$1), "", $C$1)</f>
        <v>Yes</v>
      </c>
      <c r="D910" s="22"/>
      <c r="E910" s="23" t="str">
        <f>IF(OR('Self-Assessment check list'!E630=$C$1,'Self-Assessment check list'!I630=$G$1),"",$E$1)</f>
        <v>No</v>
      </c>
      <c r="F910" s="22"/>
      <c r="G910" s="22" t="str">
        <f>IF(OR('Self-Assessment check list'!E630=$C$1, 'Self-Assessment check list'!G630=$E$1),"",$G$1)</f>
        <v>N/A</v>
      </c>
    </row>
    <row r="911" spans="1:7">
      <c r="A911" s="55"/>
      <c r="B911" s="21"/>
      <c r="C911" s="22" t="str">
        <f>IF(OR('Self-Assessment check list'!G631=$E$1, 'Self-Assessment check list'!I631=$G$1), "", $C$1)</f>
        <v>Yes</v>
      </c>
      <c r="D911" s="22"/>
      <c r="E911" s="22" t="str">
        <f>IF(OR('Self-Assessment check list'!E631=$C$1,'Self-Assessment check list'!I631=$G$1),"",$E$1)</f>
        <v>No</v>
      </c>
      <c r="F911" s="22"/>
      <c r="G911" s="22" t="str">
        <f>IF(OR('Self-Assessment check list'!E631=$C$1, 'Self-Assessment check list'!G631=$E$1),"",$G$1)</f>
        <v>N/A</v>
      </c>
    </row>
    <row r="912" spans="1:7">
      <c r="A912"/>
      <c r="B912"/>
      <c r="C912" s="93" t="s">
        <v>884</v>
      </c>
      <c r="D912"/>
      <c r="E912" s="93" t="s">
        <v>884</v>
      </c>
      <c r="F912"/>
      <c r="G912" s="93" t="s">
        <v>884</v>
      </c>
    </row>
    <row r="913" spans="1:7" ht="25.5">
      <c r="A913" s="55" t="s">
        <v>566</v>
      </c>
      <c r="B913" s="21" t="s">
        <v>567</v>
      </c>
      <c r="C913" s="23" t="str">
        <f>IF(OR('Self-Assessment check list'!G632=$E$1, 'Self-Assessment check list'!I632=$G$1), "", $C$1)</f>
        <v>Yes</v>
      </c>
      <c r="D913" s="22"/>
      <c r="E913" s="23" t="str">
        <f>IF(OR('Self-Assessment check list'!E632=$C$1,'Self-Assessment check list'!I632=$G$1),"",$E$1)</f>
        <v>No</v>
      </c>
      <c r="F913" s="22"/>
      <c r="G913" s="22" t="str">
        <f>IF(OR('Self-Assessment check list'!E632=$C$1, 'Self-Assessment check list'!G632=$E$1),"",$G$1)</f>
        <v>N/A</v>
      </c>
    </row>
    <row r="914" spans="1:7">
      <c r="A914" s="55"/>
      <c r="B914" s="21"/>
      <c r="C914" s="22" t="str">
        <f>IF(OR('Self-Assessment check list'!G633=$E$1, 'Self-Assessment check list'!I633=$G$1), "", $C$1)</f>
        <v>Yes</v>
      </c>
      <c r="D914" s="22"/>
      <c r="E914" s="22" t="str">
        <f>IF(OR('Self-Assessment check list'!E633=$C$1,'Self-Assessment check list'!I633=$G$1),"",$E$1)</f>
        <v>No</v>
      </c>
      <c r="F914" s="22"/>
      <c r="G914" s="22" t="str">
        <f>IF(OR('Self-Assessment check list'!E633=$C$1, 'Self-Assessment check list'!G633=$E$1),"",$G$1)</f>
        <v>N/A</v>
      </c>
    </row>
    <row r="915" spans="1:7">
      <c r="A915"/>
      <c r="B915"/>
      <c r="C915" s="93" t="s">
        <v>884</v>
      </c>
      <c r="D915"/>
      <c r="E915" s="93" t="s">
        <v>884</v>
      </c>
      <c r="F915"/>
      <c r="G915" s="93" t="s">
        <v>884</v>
      </c>
    </row>
    <row r="916" spans="1:7" ht="38.25">
      <c r="A916" s="55" t="s">
        <v>568</v>
      </c>
      <c r="B916" s="21" t="s">
        <v>569</v>
      </c>
      <c r="C916" s="23" t="str">
        <f>IF(OR('Self-Assessment check list'!G634=$E$1, 'Self-Assessment check list'!I634=$G$1), "", $C$1)</f>
        <v>Yes</v>
      </c>
      <c r="D916" s="22"/>
      <c r="E916" s="23" t="str">
        <f>IF(OR('Self-Assessment check list'!E634=$C$1,'Self-Assessment check list'!I634=$G$1),"",$E$1)</f>
        <v>No</v>
      </c>
      <c r="F916" s="22"/>
      <c r="G916" s="22" t="str">
        <f>IF(OR('Self-Assessment check list'!E634=$C$1, 'Self-Assessment check list'!G634=$E$1),"",$G$1)</f>
        <v>N/A</v>
      </c>
    </row>
    <row r="917" spans="1:7">
      <c r="A917" s="55"/>
      <c r="B917" s="21"/>
      <c r="C917" s="22" t="str">
        <f>IF(OR('Self-Assessment check list'!G635=$E$1, 'Self-Assessment check list'!I635=$G$1), "", $C$1)</f>
        <v>Yes</v>
      </c>
      <c r="D917" s="22"/>
      <c r="E917" s="22" t="str">
        <f>IF(OR('Self-Assessment check list'!E635=$C$1,'Self-Assessment check list'!I635=$G$1),"",$E$1)</f>
        <v>No</v>
      </c>
      <c r="F917" s="22"/>
      <c r="G917" s="22" t="str">
        <f>IF(OR('Self-Assessment check list'!E635=$C$1, 'Self-Assessment check list'!G635=$E$1),"",$G$1)</f>
        <v>N/A</v>
      </c>
    </row>
    <row r="918" spans="1:7">
      <c r="A918"/>
      <c r="B918"/>
      <c r="C918" s="93" t="s">
        <v>884</v>
      </c>
      <c r="D918"/>
      <c r="E918" s="93" t="s">
        <v>884</v>
      </c>
      <c r="F918"/>
      <c r="G918" s="93" t="s">
        <v>884</v>
      </c>
    </row>
    <row r="919" spans="1:7" ht="25.5">
      <c r="A919" s="55" t="s">
        <v>571</v>
      </c>
      <c r="B919" s="21" t="s">
        <v>572</v>
      </c>
      <c r="C919" s="23" t="str">
        <f>IF(OR('Self-Assessment check list'!G636=$E$1, 'Self-Assessment check list'!I636=$G$1), "", $C$1)</f>
        <v>Yes</v>
      </c>
      <c r="D919" s="22"/>
      <c r="E919" s="23" t="str">
        <f>IF(OR('Self-Assessment check list'!E636=$C$1,'Self-Assessment check list'!I636=$G$1),"",$E$1)</f>
        <v>No</v>
      </c>
      <c r="F919" s="22"/>
      <c r="G919" s="22" t="str">
        <f>IF(OR('Self-Assessment check list'!E636=$C$1, 'Self-Assessment check list'!G636=$E$1),"",$G$1)</f>
        <v>N/A</v>
      </c>
    </row>
    <row r="920" spans="1:7">
      <c r="A920" s="55"/>
      <c r="B920" s="21"/>
      <c r="C920" s="22" t="str">
        <f>IF(OR('Self-Assessment check list'!G637=$E$1, 'Self-Assessment check list'!I637=$G$1), "", $C$1)</f>
        <v>Yes</v>
      </c>
      <c r="D920" s="22"/>
      <c r="E920" s="22" t="str">
        <f>IF(OR('Self-Assessment check list'!E637=$C$1,'Self-Assessment check list'!I637=$G$1),"",$E$1)</f>
        <v>No</v>
      </c>
      <c r="F920" s="22"/>
      <c r="G920" s="22" t="str">
        <f>IF(OR('Self-Assessment check list'!E637=$C$1, 'Self-Assessment check list'!G637=$E$1),"",$G$1)</f>
        <v>N/A</v>
      </c>
    </row>
    <row r="921" spans="1:7">
      <c r="A921" s="55"/>
      <c r="B921" s="21" t="s">
        <v>573</v>
      </c>
      <c r="C921" s="22" t="str">
        <f>IF(OR('Self-Assessment check list'!G638=$E$1, 'Self-Assessment check list'!I638=$G$1), "", $C$1)</f>
        <v>Yes</v>
      </c>
      <c r="D921" s="22"/>
      <c r="E921" s="22" t="str">
        <f>IF(OR('Self-Assessment check list'!E638=$C$1,'Self-Assessment check list'!I638=$G$1),"",$E$1)</f>
        <v>No</v>
      </c>
      <c r="F921" s="22"/>
      <c r="G921" s="22" t="str">
        <f>IF(OR('Self-Assessment check list'!E638=$C$1, 'Self-Assessment check list'!G638=$E$1),"",$G$1)</f>
        <v>N/A</v>
      </c>
    </row>
    <row r="922" spans="1:7">
      <c r="A922"/>
      <c r="B922"/>
      <c r="C922" s="93" t="s">
        <v>884</v>
      </c>
      <c r="D922"/>
      <c r="E922" s="93" t="s">
        <v>884</v>
      </c>
      <c r="F922"/>
      <c r="G922" s="93" t="s">
        <v>884</v>
      </c>
    </row>
    <row r="923" spans="1:7">
      <c r="A923" s="55"/>
      <c r="B923" s="21" t="s">
        <v>574</v>
      </c>
      <c r="C923" s="23" t="str">
        <f>IF(OR('Self-Assessment check list'!G639=$E$1, 'Self-Assessment check list'!I639=$G$1), "", $C$1)</f>
        <v>Yes</v>
      </c>
      <c r="D923" s="22"/>
      <c r="E923" s="23" t="str">
        <f>IF(OR('Self-Assessment check list'!E639=$C$1,'Self-Assessment check list'!I639=$G$1),"",$E$1)</f>
        <v>No</v>
      </c>
      <c r="F923" s="22"/>
      <c r="G923" s="22" t="str">
        <f>IF(OR('Self-Assessment check list'!E639=$C$1, 'Self-Assessment check list'!G639=$E$1),"",$G$1)</f>
        <v>N/A</v>
      </c>
    </row>
    <row r="924" spans="1:7">
      <c r="A924"/>
      <c r="B924"/>
      <c r="C924" s="93" t="s">
        <v>884</v>
      </c>
      <c r="D924"/>
      <c r="E924" s="93" t="s">
        <v>884</v>
      </c>
      <c r="F924"/>
      <c r="G924" s="93" t="s">
        <v>884</v>
      </c>
    </row>
    <row r="925" spans="1:7" ht="25.5">
      <c r="A925" s="55"/>
      <c r="B925" s="21" t="s">
        <v>575</v>
      </c>
      <c r="C925" s="23" t="str">
        <f>IF(OR('Self-Assessment check list'!G640=$E$1, 'Self-Assessment check list'!I640=$G$1), "", $C$1)</f>
        <v>Yes</v>
      </c>
      <c r="D925" s="22"/>
      <c r="E925" s="23" t="str">
        <f>IF(OR('Self-Assessment check list'!E640=$C$1,'Self-Assessment check list'!I640=$G$1),"",$E$1)</f>
        <v>No</v>
      </c>
      <c r="F925" s="22"/>
      <c r="G925" s="22" t="str">
        <f>IF(OR('Self-Assessment check list'!E640=$C$1, 'Self-Assessment check list'!G640=$E$1),"",$G$1)</f>
        <v>N/A</v>
      </c>
    </row>
    <row r="926" spans="1:7">
      <c r="A926"/>
      <c r="B926"/>
      <c r="C926" s="93" t="s">
        <v>884</v>
      </c>
      <c r="D926"/>
      <c r="E926" s="93" t="s">
        <v>884</v>
      </c>
      <c r="F926"/>
      <c r="G926" s="93" t="s">
        <v>884</v>
      </c>
    </row>
    <row r="927" spans="1:7" ht="24" customHeight="1">
      <c r="A927" s="55"/>
      <c r="B927" s="21" t="s">
        <v>576</v>
      </c>
      <c r="C927" s="23" t="str">
        <f>IF(OR('Self-Assessment check list'!G641=$E$1, 'Self-Assessment check list'!I641=$G$1), "", $C$1)</f>
        <v>Yes</v>
      </c>
      <c r="D927" s="22"/>
      <c r="E927" s="23" t="str">
        <f>IF(OR('Self-Assessment check list'!E641=$C$1,'Self-Assessment check list'!I641=$G$1),"",$E$1)</f>
        <v>No</v>
      </c>
      <c r="F927" s="22"/>
      <c r="G927" s="22" t="str">
        <f>IF(OR('Self-Assessment check list'!E641=$C$1, 'Self-Assessment check list'!G641=$E$1),"",$G$1)</f>
        <v>N/A</v>
      </c>
    </row>
    <row r="928" spans="1:7">
      <c r="A928" s="55"/>
      <c r="B928" s="21" t="s">
        <v>863</v>
      </c>
      <c r="C928" s="22" t="str">
        <f>IF(OR('Self-Assessment check list'!G642=$E$1, 'Self-Assessment check list'!I642=$G$1), "", $C$1)</f>
        <v>Yes</v>
      </c>
      <c r="D928" s="22"/>
      <c r="E928" s="22" t="str">
        <f>IF(OR('Self-Assessment check list'!E642=$C$1,'Self-Assessment check list'!I642=$G$1),"",$E$1)</f>
        <v>No</v>
      </c>
      <c r="F928" s="22"/>
      <c r="G928" s="22" t="str">
        <f>IF(OR('Self-Assessment check list'!E642=$C$1, 'Self-Assessment check list'!G642=$E$1),"",$G$1)</f>
        <v>N/A</v>
      </c>
    </row>
    <row r="929" spans="1:7">
      <c r="A929" s="55"/>
      <c r="B929" s="21"/>
      <c r="C929" s="22" t="str">
        <f>IF(OR('Self-Assessment check list'!G643=$E$1, 'Self-Assessment check list'!I643=$G$1), "", $C$1)</f>
        <v>Yes</v>
      </c>
      <c r="D929" s="22"/>
      <c r="E929" s="22" t="str">
        <f>IF(OR('Self-Assessment check list'!E643=$C$1,'Self-Assessment check list'!I643=$G$1),"",$E$1)</f>
        <v>No</v>
      </c>
      <c r="F929" s="22"/>
      <c r="G929" s="22" t="str">
        <f>IF(OR('Self-Assessment check list'!E643=$C$1, 'Self-Assessment check list'!G643=$E$1),"",$G$1)</f>
        <v>N/A</v>
      </c>
    </row>
    <row r="930" spans="1:7">
      <c r="A930" s="55" t="s">
        <v>577</v>
      </c>
      <c r="B930" s="21" t="s">
        <v>578</v>
      </c>
      <c r="C930" s="22" t="str">
        <f>IF(OR('Self-Assessment check list'!G644=$E$1, 'Self-Assessment check list'!I644=$G$1), "", $C$1)</f>
        <v>Yes</v>
      </c>
      <c r="D930" s="22"/>
      <c r="E930" s="22" t="str">
        <f>IF(OR('Self-Assessment check list'!E644=$C$1,'Self-Assessment check list'!I644=$G$1),"",$E$1)</f>
        <v>No</v>
      </c>
      <c r="F930" s="22"/>
      <c r="G930" s="22" t="str">
        <f>IF(OR('Self-Assessment check list'!E644=$C$1, 'Self-Assessment check list'!G644=$E$1),"",$G$1)</f>
        <v>N/A</v>
      </c>
    </row>
    <row r="931" spans="1:7">
      <c r="A931"/>
      <c r="B931"/>
      <c r="C931" s="93" t="s">
        <v>884</v>
      </c>
      <c r="D931"/>
      <c r="E931" s="93" t="s">
        <v>884</v>
      </c>
      <c r="F931"/>
      <c r="G931" s="93" t="s">
        <v>884</v>
      </c>
    </row>
    <row r="932" spans="1:7">
      <c r="A932" s="55"/>
      <c r="B932" s="21" t="s">
        <v>579</v>
      </c>
      <c r="C932" s="23" t="str">
        <f>IF(OR('Self-Assessment check list'!G645=$E$1, 'Self-Assessment check list'!I645=$G$1), "", $C$1)</f>
        <v>Yes</v>
      </c>
      <c r="D932" s="22"/>
      <c r="E932" s="23" t="str">
        <f>IF(OR('Self-Assessment check list'!E645=$C$1,'Self-Assessment check list'!I645=$G$1),"",$E$1)</f>
        <v>No</v>
      </c>
      <c r="F932" s="22"/>
      <c r="G932" s="22" t="str">
        <f>IF(OR('Self-Assessment check list'!E645=$C$1, 'Self-Assessment check list'!G645=$E$1),"",$G$1)</f>
        <v>N/A</v>
      </c>
    </row>
    <row r="933" spans="1:7">
      <c r="A933"/>
      <c r="B933"/>
      <c r="C933" s="93" t="s">
        <v>884</v>
      </c>
      <c r="D933"/>
      <c r="E933" s="93" t="s">
        <v>884</v>
      </c>
      <c r="F933"/>
      <c r="G933" s="93" t="s">
        <v>884</v>
      </c>
    </row>
    <row r="934" spans="1:7">
      <c r="A934" s="55"/>
      <c r="B934" s="21" t="s">
        <v>580</v>
      </c>
      <c r="C934" s="23" t="str">
        <f>IF(OR('Self-Assessment check list'!G646=$E$1, 'Self-Assessment check list'!I646=$G$1), "", $C$1)</f>
        <v>Yes</v>
      </c>
      <c r="D934" s="22"/>
      <c r="E934" s="23" t="str">
        <f>IF(OR('Self-Assessment check list'!E646=$C$1,'Self-Assessment check list'!I646=$G$1),"",$E$1)</f>
        <v>No</v>
      </c>
      <c r="F934" s="22"/>
      <c r="G934" s="22" t="str">
        <f>IF(OR('Self-Assessment check list'!E646=$C$1, 'Self-Assessment check list'!G646=$E$1),"",$G$1)</f>
        <v>N/A</v>
      </c>
    </row>
    <row r="935" spans="1:7">
      <c r="A935"/>
      <c r="B935"/>
      <c r="C935" s="93" t="s">
        <v>884</v>
      </c>
      <c r="D935"/>
      <c r="E935" s="93" t="s">
        <v>884</v>
      </c>
      <c r="F935"/>
      <c r="G935" s="93" t="s">
        <v>884</v>
      </c>
    </row>
    <row r="936" spans="1:7">
      <c r="A936" s="55"/>
      <c r="B936" s="21" t="s">
        <v>581</v>
      </c>
      <c r="C936" s="23" t="str">
        <f>IF(OR('Self-Assessment check list'!G647=$E$1, 'Self-Assessment check list'!I647=$G$1), "", $C$1)</f>
        <v>Yes</v>
      </c>
      <c r="D936" s="22"/>
      <c r="E936" s="23" t="str">
        <f>IF(OR('Self-Assessment check list'!E647=$C$1,'Self-Assessment check list'!I647=$G$1),"",$E$1)</f>
        <v>No</v>
      </c>
      <c r="F936" s="22"/>
      <c r="G936" s="22" t="str">
        <f>IF(OR('Self-Assessment check list'!E647=$C$1, 'Self-Assessment check list'!G647=$E$1),"",$G$1)</f>
        <v>N/A</v>
      </c>
    </row>
    <row r="937" spans="1:7">
      <c r="A937"/>
      <c r="B937"/>
      <c r="C937" s="93" t="s">
        <v>884</v>
      </c>
      <c r="D937"/>
      <c r="E937" s="93" t="s">
        <v>884</v>
      </c>
      <c r="F937"/>
      <c r="G937" s="93" t="s">
        <v>884</v>
      </c>
    </row>
    <row r="938" spans="1:7">
      <c r="A938" s="55"/>
      <c r="B938" s="21" t="s">
        <v>582</v>
      </c>
      <c r="C938" s="23" t="str">
        <f>IF(OR('Self-Assessment check list'!G648=$E$1, 'Self-Assessment check list'!I648=$G$1), "", $C$1)</f>
        <v>Yes</v>
      </c>
      <c r="D938" s="22"/>
      <c r="E938" s="23" t="str">
        <f>IF(OR('Self-Assessment check list'!E648=$C$1,'Self-Assessment check list'!I648=$G$1),"",$E$1)</f>
        <v>No</v>
      </c>
      <c r="F938" s="22"/>
      <c r="G938" s="22" t="str">
        <f>IF(OR('Self-Assessment check list'!E648=$C$1, 'Self-Assessment check list'!G648=$E$1),"",$G$1)</f>
        <v>N/A</v>
      </c>
    </row>
    <row r="939" spans="1:7">
      <c r="A939"/>
      <c r="B939"/>
      <c r="C939" s="93" t="s">
        <v>884</v>
      </c>
      <c r="D939"/>
      <c r="E939" s="93" t="s">
        <v>884</v>
      </c>
      <c r="F939"/>
      <c r="G939" s="93" t="s">
        <v>884</v>
      </c>
    </row>
    <row r="940" spans="1:7">
      <c r="A940" s="55"/>
      <c r="B940" s="21" t="s">
        <v>583</v>
      </c>
      <c r="C940" s="23" t="str">
        <f>IF(OR('Self-Assessment check list'!G649=$E$1, 'Self-Assessment check list'!I649=$G$1), "", $C$1)</f>
        <v>Yes</v>
      </c>
      <c r="D940" s="22"/>
      <c r="E940" s="23" t="str">
        <f>IF(OR('Self-Assessment check list'!E649=$C$1,'Self-Assessment check list'!I649=$G$1),"",$E$1)</f>
        <v>No</v>
      </c>
      <c r="F940" s="22"/>
      <c r="G940" s="22" t="str">
        <f>IF(OR('Self-Assessment check list'!E649=$C$1, 'Self-Assessment check list'!G649=$E$1),"",$G$1)</f>
        <v>N/A</v>
      </c>
    </row>
    <row r="941" spans="1:7">
      <c r="A941"/>
      <c r="B941"/>
      <c r="C941" s="93" t="s">
        <v>884</v>
      </c>
      <c r="D941"/>
      <c r="E941" s="93" t="s">
        <v>884</v>
      </c>
      <c r="F941"/>
      <c r="G941" s="93" t="s">
        <v>884</v>
      </c>
    </row>
    <row r="942" spans="1:7">
      <c r="A942" s="55"/>
      <c r="B942" s="21" t="s">
        <v>584</v>
      </c>
      <c r="C942" s="23" t="str">
        <f>IF(OR('Self-Assessment check list'!G650=$E$1, 'Self-Assessment check list'!I650=$G$1), "", $C$1)</f>
        <v>Yes</v>
      </c>
      <c r="D942" s="22"/>
      <c r="E942" s="23" t="str">
        <f>IF(OR('Self-Assessment check list'!E650=$C$1,'Self-Assessment check list'!I650=$G$1),"",$E$1)</f>
        <v>No</v>
      </c>
      <c r="F942" s="22"/>
      <c r="G942" s="22" t="str">
        <f>IF(OR('Self-Assessment check list'!E650=$C$1, 'Self-Assessment check list'!G650=$E$1),"",$G$1)</f>
        <v>N/A</v>
      </c>
    </row>
    <row r="943" spans="1:7">
      <c r="A943"/>
      <c r="B943"/>
      <c r="C943" s="93" t="s">
        <v>884</v>
      </c>
      <c r="D943"/>
      <c r="E943" s="93" t="s">
        <v>884</v>
      </c>
      <c r="F943"/>
      <c r="G943" s="93" t="s">
        <v>884</v>
      </c>
    </row>
    <row r="944" spans="1:7">
      <c r="A944" s="55"/>
      <c r="B944" s="21" t="s">
        <v>585</v>
      </c>
      <c r="C944" s="23" t="str">
        <f>IF(OR('Self-Assessment check list'!G651=$E$1, 'Self-Assessment check list'!I651=$G$1), "", $C$1)</f>
        <v>Yes</v>
      </c>
      <c r="D944" s="22"/>
      <c r="E944" s="23" t="str">
        <f>IF(OR('Self-Assessment check list'!E651=$C$1,'Self-Assessment check list'!I651=$G$1),"",$E$1)</f>
        <v>No</v>
      </c>
      <c r="F944" s="22"/>
      <c r="G944" s="22" t="str">
        <f>IF(OR('Self-Assessment check list'!E651=$C$1, 'Self-Assessment check list'!G651=$E$1),"",$G$1)</f>
        <v>N/A</v>
      </c>
    </row>
    <row r="945" spans="1:7">
      <c r="A945" s="54"/>
      <c r="B945" s="21"/>
      <c r="C945" s="22" t="str">
        <f>IF(OR('Self-Assessment check list'!G652=$E$1, 'Self-Assessment check list'!I652=$G$1), "", $C$1)</f>
        <v>Yes</v>
      </c>
      <c r="D945" s="22"/>
      <c r="E945" s="22" t="str">
        <f>IF(OR('Self-Assessment check list'!E652=$C$1,'Self-Assessment check list'!I652=$G$1),"",$E$1)</f>
        <v>No</v>
      </c>
      <c r="F945" s="22"/>
      <c r="G945" s="22" t="str">
        <f>IF(OR('Self-Assessment check list'!E652=$C$1, 'Self-Assessment check list'!G652=$E$1),"",$G$1)</f>
        <v>N/A</v>
      </c>
    </row>
    <row r="946" spans="1:7">
      <c r="A946"/>
      <c r="B946"/>
      <c r="C946" s="22" t="str">
        <f>IF(OR('Self-Assessment check list'!G653=$E$1, 'Self-Assessment check list'!I653=$G$1), "", $C$1)</f>
        <v>Yes</v>
      </c>
      <c r="D946" s="22"/>
      <c r="E946" s="22" t="str">
        <f>IF(OR('Self-Assessment check list'!E653=$C$1,'Self-Assessment check list'!I653=$G$1),"",$E$1)</f>
        <v>No</v>
      </c>
      <c r="F946" s="22"/>
      <c r="G946" s="22" t="str">
        <f>IF(OR('Self-Assessment check list'!E653=$C$1, 'Self-Assessment check list'!G653=$E$1),"",$G$1)</f>
        <v>N/A</v>
      </c>
    </row>
    <row r="947" spans="1:7">
      <c r="A947" s="54"/>
      <c r="B947" s="21"/>
      <c r="C947" s="22" t="str">
        <f>IF(OR('Self-Assessment check list'!G654=$E$1, 'Self-Assessment check list'!I654=$G$1), "", $C$1)</f>
        <v>Yes</v>
      </c>
      <c r="D947" s="22"/>
      <c r="E947" s="22" t="str">
        <f>IF(OR('Self-Assessment check list'!E654=$C$1,'Self-Assessment check list'!I654=$G$1),"",$E$1)</f>
        <v>No</v>
      </c>
      <c r="F947" s="22"/>
      <c r="G947" s="22" t="str">
        <f>IF(OR('Self-Assessment check list'!E654=$C$1, 'Self-Assessment check list'!G654=$E$1),"",$G$1)</f>
        <v>N/A</v>
      </c>
    </row>
    <row r="948" spans="1:7">
      <c r="A948" s="55" t="s">
        <v>586</v>
      </c>
      <c r="B948" s="21" t="s">
        <v>587</v>
      </c>
      <c r="C948" s="22" t="str">
        <f>IF(OR('Self-Assessment check list'!G655=$E$1, 'Self-Assessment check list'!I655=$G$1), "", $C$1)</f>
        <v>Yes</v>
      </c>
      <c r="D948" s="22"/>
      <c r="E948" s="22" t="str">
        <f>IF(OR('Self-Assessment check list'!E655=$C$1,'Self-Assessment check list'!I655=$G$1),"",$E$1)</f>
        <v>No</v>
      </c>
      <c r="F948" s="22"/>
      <c r="G948" s="22" t="str">
        <f>IF(OR('Self-Assessment check list'!E655=$C$1, 'Self-Assessment check list'!G655=$E$1),"",$G$1)</f>
        <v>N/A</v>
      </c>
    </row>
    <row r="949" spans="1:7">
      <c r="A949"/>
      <c r="B949"/>
      <c r="C949" s="93" t="s">
        <v>884</v>
      </c>
      <c r="D949"/>
      <c r="E949" s="93" t="s">
        <v>884</v>
      </c>
      <c r="F949"/>
      <c r="G949" s="93" t="s">
        <v>884</v>
      </c>
    </row>
    <row r="950" spans="1:7">
      <c r="A950" s="54"/>
      <c r="B950" s="21" t="s">
        <v>588</v>
      </c>
      <c r="C950" s="23" t="str">
        <f>IF(OR('Self-Assessment check list'!G656=$E$1, 'Self-Assessment check list'!I656=$G$1), "", $C$1)</f>
        <v>Yes</v>
      </c>
      <c r="D950" s="22"/>
      <c r="E950" s="23" t="str">
        <f>IF(OR('Self-Assessment check list'!E656=$C$1,'Self-Assessment check list'!I656=$G$1),"",$E$1)</f>
        <v>No</v>
      </c>
      <c r="F950" s="22"/>
      <c r="G950" s="23" t="str">
        <f>IF(OR('Self-Assessment check list'!E656=$C$1, 'Self-Assessment check list'!G656=$E$1),"",$G$1)</f>
        <v>N/A</v>
      </c>
    </row>
    <row r="951" spans="1:7">
      <c r="A951"/>
      <c r="B951"/>
      <c r="C951" s="93" t="s">
        <v>884</v>
      </c>
      <c r="D951"/>
      <c r="E951" s="93" t="s">
        <v>884</v>
      </c>
      <c r="F951"/>
      <c r="G951" s="93" t="s">
        <v>884</v>
      </c>
    </row>
    <row r="952" spans="1:7">
      <c r="A952" s="54"/>
      <c r="B952" s="21" t="s">
        <v>589</v>
      </c>
      <c r="C952" s="23" t="str">
        <f>IF(OR('Self-Assessment check list'!G657=$E$1, 'Self-Assessment check list'!I657=$G$1), "", $C$1)</f>
        <v>Yes</v>
      </c>
      <c r="D952" s="22"/>
      <c r="E952" s="23" t="str">
        <f>IF(OR('Self-Assessment check list'!E657=$C$1,'Self-Assessment check list'!I657=$G$1),"",$E$1)</f>
        <v>No</v>
      </c>
      <c r="F952" s="22"/>
      <c r="G952" s="23" t="str">
        <f>IF(OR('Self-Assessment check list'!E657=$C$1, 'Self-Assessment check list'!G657=$E$1),"",$G$1)</f>
        <v>N/A</v>
      </c>
    </row>
    <row r="953" spans="1:7">
      <c r="A953"/>
      <c r="B953"/>
      <c r="C953" s="93" t="s">
        <v>884</v>
      </c>
      <c r="D953"/>
      <c r="E953" s="93" t="s">
        <v>884</v>
      </c>
      <c r="F953"/>
      <c r="G953" s="93" t="s">
        <v>884</v>
      </c>
    </row>
    <row r="954" spans="1:7">
      <c r="A954" s="54"/>
      <c r="B954" s="21" t="s">
        <v>590</v>
      </c>
      <c r="C954" s="23" t="str">
        <f>IF(OR('Self-Assessment check list'!G658=$E$1, 'Self-Assessment check list'!I658=$G$1), "", $C$1)</f>
        <v>Yes</v>
      </c>
      <c r="D954" s="22"/>
      <c r="E954" s="23" t="str">
        <f>IF(OR('Self-Assessment check list'!E658=$C$1,'Self-Assessment check list'!I658=$G$1),"",$E$1)</f>
        <v>No</v>
      </c>
      <c r="F954" s="22"/>
      <c r="G954" s="23" t="str">
        <f>IF(OR('Self-Assessment check list'!E658=$C$1, 'Self-Assessment check list'!G658=$E$1),"",$G$1)</f>
        <v>N/A</v>
      </c>
    </row>
    <row r="955" spans="1:7">
      <c r="A955" s="54"/>
      <c r="B955" s="21"/>
      <c r="C955" s="22" t="str">
        <f>IF(OR('Self-Assessment check list'!G659=$E$1, 'Self-Assessment check list'!I659=$G$1), "", $C$1)</f>
        <v>Yes</v>
      </c>
      <c r="D955" s="22"/>
      <c r="E955" s="22" t="str">
        <f>IF(OR('Self-Assessment check list'!E659=$C$1,'Self-Assessment check list'!I659=$G$1),"",$E$1)</f>
        <v>No</v>
      </c>
      <c r="F955" s="22"/>
      <c r="G955" s="22" t="str">
        <f>IF(OR('Self-Assessment check list'!E659=$C$1, 'Self-Assessment check list'!G659=$E$1),"",$G$1)</f>
        <v>N/A</v>
      </c>
    </row>
    <row r="956" spans="1:7">
      <c r="A956" s="55" t="s">
        <v>592</v>
      </c>
      <c r="B956" s="21" t="s">
        <v>593</v>
      </c>
      <c r="C956" s="22" t="str">
        <f>IF(OR('Self-Assessment check list'!G660=$E$1, 'Self-Assessment check list'!I660=$G$1), "", $C$1)</f>
        <v>Yes</v>
      </c>
      <c r="D956" s="22"/>
      <c r="E956" s="22" t="str">
        <f>IF(OR('Self-Assessment check list'!E660=$C$1,'Self-Assessment check list'!I660=$G$1),"",$E$1)</f>
        <v>No</v>
      </c>
      <c r="F956" s="22"/>
      <c r="G956" s="22" t="str">
        <f>IF(OR('Self-Assessment check list'!E660=$C$1, 'Self-Assessment check list'!G660=$E$1),"",$G$1)</f>
        <v>N/A</v>
      </c>
    </row>
    <row r="957" spans="1:7">
      <c r="A957"/>
      <c r="B957"/>
      <c r="C957" s="93" t="s">
        <v>884</v>
      </c>
      <c r="D957"/>
      <c r="E957" s="93" t="s">
        <v>884</v>
      </c>
      <c r="F957"/>
      <c r="G957" s="93" t="s">
        <v>884</v>
      </c>
    </row>
    <row r="958" spans="1:7" ht="25.5">
      <c r="A958" s="54"/>
      <c r="B958" s="21" t="s">
        <v>594</v>
      </c>
      <c r="C958" s="23" t="str">
        <f>IF(OR('Self-Assessment check list'!G661=$E$1, 'Self-Assessment check list'!I661=$G$1), "", $C$1)</f>
        <v>Yes</v>
      </c>
      <c r="D958" s="22"/>
      <c r="E958" s="23" t="str">
        <f>IF(OR('Self-Assessment check list'!E661=$C$1,'Self-Assessment check list'!I661=$G$1),"",$E$1)</f>
        <v>No</v>
      </c>
      <c r="F958" s="22"/>
      <c r="G958" s="23" t="str">
        <f>IF(OR('Self-Assessment check list'!E661=$C$1, 'Self-Assessment check list'!G661=$E$1),"",$G$1)</f>
        <v>N/A</v>
      </c>
    </row>
    <row r="959" spans="1:7">
      <c r="A959"/>
      <c r="B959"/>
      <c r="C959" s="93" t="s">
        <v>884</v>
      </c>
      <c r="D959"/>
      <c r="E959" s="93" t="s">
        <v>884</v>
      </c>
      <c r="F959"/>
      <c r="G959" s="93" t="s">
        <v>884</v>
      </c>
    </row>
    <row r="960" spans="1:7" ht="25.5">
      <c r="A960" s="54"/>
      <c r="B960" s="21" t="s">
        <v>595</v>
      </c>
      <c r="C960" s="23" t="str">
        <f>IF(OR('Self-Assessment check list'!G662=$E$1, 'Self-Assessment check list'!I662=$G$1), "", $C$1)</f>
        <v>Yes</v>
      </c>
      <c r="D960" s="22"/>
      <c r="E960" s="23" t="str">
        <f>IF(OR('Self-Assessment check list'!E662=$C$1,'Self-Assessment check list'!I662=$G$1),"",$E$1)</f>
        <v>No</v>
      </c>
      <c r="F960" s="22"/>
      <c r="G960" s="23" t="str">
        <f>IF(OR('Self-Assessment check list'!E662=$C$1, 'Self-Assessment check list'!G662=$E$1),"",$G$1)</f>
        <v>N/A</v>
      </c>
    </row>
    <row r="961" spans="1:7">
      <c r="A961" s="54"/>
      <c r="B961" s="21"/>
      <c r="C961" s="22" t="str">
        <f>IF(OR('Self-Assessment check list'!G663=$E$1, 'Self-Assessment check list'!I663=$G$1), "", $C$1)</f>
        <v>Yes</v>
      </c>
      <c r="D961" s="22"/>
      <c r="E961" s="22" t="str">
        <f>IF(OR('Self-Assessment check list'!E663=$C$1,'Self-Assessment check list'!I663=$G$1),"",$E$1)</f>
        <v>No</v>
      </c>
      <c r="F961" s="22"/>
      <c r="G961" s="22" t="str">
        <f>IF(OR('Self-Assessment check list'!E663=$C$1, 'Self-Assessment check list'!G663=$E$1),"",$G$1)</f>
        <v>N/A</v>
      </c>
    </row>
    <row r="962" spans="1:7">
      <c r="A962" s="54"/>
      <c r="B962" s="21"/>
      <c r="C962" s="22" t="str">
        <f>IF(OR('Self-Assessment check list'!G664=$E$1, 'Self-Assessment check list'!I664=$G$1), "", $C$1)</f>
        <v>Yes</v>
      </c>
      <c r="D962" s="22"/>
      <c r="E962" s="22" t="str">
        <f>IF(OR('Self-Assessment check list'!E664=$C$1,'Self-Assessment check list'!I664=$G$1),"",$E$1)</f>
        <v>No</v>
      </c>
      <c r="F962" s="22"/>
      <c r="G962" s="22" t="str">
        <f>IF(OR('Self-Assessment check list'!E664=$C$1, 'Self-Assessment check list'!G664=$E$1),"",$G$1)</f>
        <v>N/A</v>
      </c>
    </row>
    <row r="963" spans="1:7">
      <c r="A963"/>
      <c r="B963"/>
      <c r="C963" s="93" t="s">
        <v>884</v>
      </c>
      <c r="D963"/>
      <c r="E963" s="93" t="s">
        <v>884</v>
      </c>
      <c r="F963"/>
      <c r="G963" s="93" t="s">
        <v>884</v>
      </c>
    </row>
    <row r="964" spans="1:7" ht="63.75">
      <c r="A964" s="55" t="s">
        <v>597</v>
      </c>
      <c r="B964" s="21" t="s">
        <v>598</v>
      </c>
      <c r="C964" s="23" t="str">
        <f>IF(OR('Self-Assessment check list'!G665=$E$1, 'Self-Assessment check list'!I665=$G$1), "", $C$1)</f>
        <v>Yes</v>
      </c>
      <c r="D964" s="22"/>
      <c r="E964" s="22" t="str">
        <f>IF(OR('Self-Assessment check list'!E665=$C$1,'Self-Assessment check list'!I665=$G$1),"",$E$1)</f>
        <v>No</v>
      </c>
      <c r="F964" s="22"/>
      <c r="G964" s="23" t="str">
        <f>IF(OR('Self-Assessment check list'!E665=$C$1, 'Self-Assessment check list'!G665=$E$1),"",$G$1)</f>
        <v>N/A</v>
      </c>
    </row>
    <row r="965" spans="1:7">
      <c r="A965" s="42"/>
      <c r="B965" s="44"/>
      <c r="C965" s="6" t="str">
        <f>IF(OR('Self-Assessment check list'!G666=$E$1, 'Self-Assessment check list'!I666=$G$1), "", $C$1)</f>
        <v>Yes</v>
      </c>
      <c r="D965" s="6"/>
      <c r="E965" s="6" t="str">
        <f>IF(OR('Self-Assessment check list'!E666=$C$1,'Self-Assessment check list'!I666=$G$1),"",$E$1)</f>
        <v>No</v>
      </c>
      <c r="F965" s="6"/>
      <c r="G965" s="6" t="str">
        <f>IF(OR('Self-Assessment check list'!E666=$C$1, 'Self-Assessment check list'!G666=$E$1),"",$G$1)</f>
        <v>N/A</v>
      </c>
    </row>
    <row r="966" spans="1:7">
      <c r="A966"/>
      <c r="B966"/>
      <c r="C966" s="32" t="str">
        <f>IF(OR('Self-Assessment check list'!G667=$E$1, 'Self-Assessment check list'!I667=$G$1), "", $C$1)</f>
        <v>Yes</v>
      </c>
      <c r="D966" s="32"/>
      <c r="E966" s="32" t="str">
        <f>IF(OR('Self-Assessment check list'!E667=$C$1,'Self-Assessment check list'!I667=$G$1),"",$E$1)</f>
        <v>No</v>
      </c>
      <c r="F966" s="32"/>
      <c r="G966" s="32" t="str">
        <f>IF(OR('Self-Assessment check list'!E667=$C$1, 'Self-Assessment check list'!G667=$E$1),"",$G$1)</f>
        <v>N/A</v>
      </c>
    </row>
    <row r="967" spans="1:7">
      <c r="A967" s="54"/>
      <c r="B967" s="59"/>
      <c r="C967" s="22" t="str">
        <f>IF(OR('Self-Assessment check list'!G668=$E$1, 'Self-Assessment check list'!I668=$G$1), "", $C$1)</f>
        <v>Yes</v>
      </c>
      <c r="D967" s="22"/>
      <c r="E967" s="22" t="str">
        <f>IF(OR('Self-Assessment check list'!E668=$C$1,'Self-Assessment check list'!I668=$G$1),"",$E$1)</f>
        <v>No</v>
      </c>
      <c r="F967" s="22"/>
      <c r="G967" s="22" t="str">
        <f>IF(OR('Self-Assessment check list'!E668=$C$1, 'Self-Assessment check list'!G668=$E$1),"",$G$1)</f>
        <v>N/A</v>
      </c>
    </row>
    <row r="968" spans="1:7">
      <c r="A968"/>
      <c r="B968"/>
      <c r="C968" s="22" t="str">
        <f>IF(OR('Self-Assessment check list'!G669=$E$1, 'Self-Assessment check list'!I669=$G$1), "", $C$1)</f>
        <v>Yes</v>
      </c>
      <c r="D968" s="22"/>
      <c r="E968" s="22" t="str">
        <f>IF(OR('Self-Assessment check list'!E669=$C$1,'Self-Assessment check list'!I669=$G$1),"",$E$1)</f>
        <v>No</v>
      </c>
      <c r="F968" s="22"/>
      <c r="G968" s="22" t="str">
        <f>IF(OR('Self-Assessment check list'!E669=$C$1, 'Self-Assessment check list'!G669=$E$1),"",$G$1)</f>
        <v>N/A</v>
      </c>
    </row>
    <row r="969" spans="1:7">
      <c r="A969" s="54"/>
      <c r="B969" s="59"/>
      <c r="C969" s="22" t="str">
        <f>IF(OR('Self-Assessment check list'!G670=$E$1, 'Self-Assessment check list'!I670=$G$1), "", $C$1)</f>
        <v>Yes</v>
      </c>
      <c r="D969" s="22"/>
      <c r="E969" s="22" t="str">
        <f>IF(OR('Self-Assessment check list'!E670=$C$1,'Self-Assessment check list'!I670=$G$1),"",$E$1)</f>
        <v>No</v>
      </c>
      <c r="F969" s="22"/>
      <c r="G969" s="22" t="str">
        <f>IF(OR('Self-Assessment check list'!E670=$C$1, 'Self-Assessment check list'!G670=$E$1),"",$G$1)</f>
        <v>N/A</v>
      </c>
    </row>
    <row r="970" spans="1:7">
      <c r="A970" s="55" t="s">
        <v>738</v>
      </c>
      <c r="B970" s="21" t="s">
        <v>599</v>
      </c>
      <c r="C970" s="22" t="str">
        <f>IF(OR('Self-Assessment check list'!G671=$E$1, 'Self-Assessment check list'!I671=$G$1), "", $C$1)</f>
        <v>Yes</v>
      </c>
      <c r="D970" s="22"/>
      <c r="E970" s="22" t="str">
        <f>IF(OR('Self-Assessment check list'!E671=$C$1,'Self-Assessment check list'!I671=$G$1),"",$E$1)</f>
        <v>No</v>
      </c>
      <c r="F970" s="22"/>
      <c r="G970" s="22" t="str">
        <f>IF(OR('Self-Assessment check list'!E671=$C$1, 'Self-Assessment check list'!G671=$E$1),"",$G$1)</f>
        <v>N/A</v>
      </c>
    </row>
    <row r="971" spans="1:7">
      <c r="A971"/>
      <c r="B971"/>
      <c r="C971" s="93" t="s">
        <v>884</v>
      </c>
      <c r="D971"/>
      <c r="E971" s="93" t="s">
        <v>884</v>
      </c>
      <c r="F971"/>
      <c r="G971" s="93" t="s">
        <v>884</v>
      </c>
    </row>
    <row r="972" spans="1:7" ht="51">
      <c r="A972" s="55"/>
      <c r="B972" s="21" t="s">
        <v>600</v>
      </c>
      <c r="C972" s="23" t="str">
        <f>IF(OR('Self-Assessment check list'!G672=$E$1, 'Self-Assessment check list'!I672=$G$1), "", $C$1)</f>
        <v>Yes</v>
      </c>
      <c r="D972" s="22"/>
      <c r="E972" s="23" t="str">
        <f>IF(OR('Self-Assessment check list'!E672=$C$1,'Self-Assessment check list'!I672=$G$1),"",$E$1)</f>
        <v>No</v>
      </c>
      <c r="F972" s="22"/>
      <c r="G972" s="22" t="str">
        <f>IF(OR('Self-Assessment check list'!E672=$C$1, 'Self-Assessment check list'!G672=$E$1),"",$G$1)</f>
        <v>N/A</v>
      </c>
    </row>
    <row r="973" spans="1:7">
      <c r="A973"/>
      <c r="B973"/>
      <c r="C973" s="93" t="s">
        <v>884</v>
      </c>
      <c r="D973"/>
      <c r="E973" s="93" t="s">
        <v>884</v>
      </c>
      <c r="F973"/>
      <c r="G973" s="93" t="s">
        <v>884</v>
      </c>
    </row>
    <row r="974" spans="1:7" ht="25.5">
      <c r="A974" s="55"/>
      <c r="B974" s="21" t="s">
        <v>601</v>
      </c>
      <c r="C974" s="23" t="str">
        <f>IF(OR('Self-Assessment check list'!G673=$E$1, 'Self-Assessment check list'!I673=$G$1), "", $C$1)</f>
        <v>Yes</v>
      </c>
      <c r="D974" s="22"/>
      <c r="E974" s="23" t="str">
        <f>IF(OR('Self-Assessment check list'!E673=$C$1,'Self-Assessment check list'!I673=$G$1),"",$E$1)</f>
        <v>No</v>
      </c>
      <c r="F974" s="22"/>
      <c r="G974" s="22" t="str">
        <f>IF(OR('Self-Assessment check list'!E673=$C$1, 'Self-Assessment check list'!G673=$E$1),"",$G$1)</f>
        <v>N/A</v>
      </c>
    </row>
    <row r="975" spans="1:7">
      <c r="A975"/>
      <c r="B975"/>
      <c r="C975" s="93" t="s">
        <v>884</v>
      </c>
      <c r="D975"/>
      <c r="E975" s="93" t="s">
        <v>884</v>
      </c>
      <c r="F975"/>
      <c r="G975" s="93" t="s">
        <v>884</v>
      </c>
    </row>
    <row r="976" spans="1:7" ht="25.5">
      <c r="A976" s="55"/>
      <c r="B976" s="21" t="s">
        <v>602</v>
      </c>
      <c r="C976" s="23" t="str">
        <f>IF(OR('Self-Assessment check list'!G674=$E$1, 'Self-Assessment check list'!I674=$G$1), "", $C$1)</f>
        <v>Yes</v>
      </c>
      <c r="D976" s="22"/>
      <c r="E976" s="23" t="str">
        <f>IF(OR('Self-Assessment check list'!E674=$C$1,'Self-Assessment check list'!I674=$G$1),"",$E$1)</f>
        <v>No</v>
      </c>
      <c r="F976" s="22"/>
      <c r="G976" s="22" t="str">
        <f>IF(OR('Self-Assessment check list'!E674=$C$1, 'Self-Assessment check list'!G674=$E$1),"",$G$1)</f>
        <v>N/A</v>
      </c>
    </row>
    <row r="977" spans="1:7">
      <c r="A977"/>
      <c r="B977"/>
      <c r="C977" s="93" t="s">
        <v>884</v>
      </c>
      <c r="D977"/>
      <c r="E977" s="93" t="s">
        <v>884</v>
      </c>
      <c r="F977"/>
      <c r="G977" s="93" t="s">
        <v>884</v>
      </c>
    </row>
    <row r="978" spans="1:7" ht="25.5">
      <c r="A978" s="55"/>
      <c r="B978" s="21" t="s">
        <v>603</v>
      </c>
      <c r="C978" s="23" t="str">
        <f>IF(OR('Self-Assessment check list'!G675=$E$1, 'Self-Assessment check list'!I675=$G$1), "", $C$1)</f>
        <v>Yes</v>
      </c>
      <c r="D978" s="22"/>
      <c r="E978" s="23" t="str">
        <f>IF(OR('Self-Assessment check list'!E675=$C$1,'Self-Assessment check list'!I675=$G$1),"",$E$1)</f>
        <v>No</v>
      </c>
      <c r="F978" s="22"/>
      <c r="G978" s="22" t="str">
        <f>IF(OR('Self-Assessment check list'!E675=$C$1, 'Self-Assessment check list'!G675=$E$1),"",$G$1)</f>
        <v>N/A</v>
      </c>
    </row>
    <row r="979" spans="1:7">
      <c r="A979" s="55"/>
      <c r="B979" s="21" t="s">
        <v>864</v>
      </c>
      <c r="C979" s="22" t="str">
        <f>IF(OR('Self-Assessment check list'!G676=$E$1, 'Self-Assessment check list'!I676=$G$1), "", $C$1)</f>
        <v>Yes</v>
      </c>
      <c r="D979" s="22"/>
      <c r="E979" s="22" t="str">
        <f>IF(OR('Self-Assessment check list'!E676=$C$1,'Self-Assessment check list'!I676=$G$1),"",$E$1)</f>
        <v>No</v>
      </c>
      <c r="F979" s="22"/>
      <c r="G979" s="22" t="str">
        <f>IF(OR('Self-Assessment check list'!E676=$C$1, 'Self-Assessment check list'!G676=$E$1),"",$G$1)</f>
        <v>N/A</v>
      </c>
    </row>
    <row r="980" spans="1:7">
      <c r="A980" s="55"/>
      <c r="B980" s="59"/>
      <c r="C980" s="22" t="str">
        <f>IF(OR('Self-Assessment check list'!G677=$E$1, 'Self-Assessment check list'!I677=$G$1), "", $C$1)</f>
        <v>Yes</v>
      </c>
      <c r="D980" s="22"/>
      <c r="E980" s="22" t="str">
        <f>IF(OR('Self-Assessment check list'!E677=$C$1,'Self-Assessment check list'!I677=$G$1),"",$E$1)</f>
        <v>No</v>
      </c>
      <c r="F980" s="22"/>
      <c r="G980" s="22" t="str">
        <f>IF(OR('Self-Assessment check list'!E677=$C$1, 'Self-Assessment check list'!G677=$E$1),"",$G$1)</f>
        <v>N/A</v>
      </c>
    </row>
    <row r="981" spans="1:7">
      <c r="A981"/>
      <c r="B981"/>
      <c r="C981" s="93" t="s">
        <v>884</v>
      </c>
      <c r="D981"/>
      <c r="E981" s="93" t="s">
        <v>884</v>
      </c>
      <c r="F981"/>
      <c r="G981" s="93" t="s">
        <v>884</v>
      </c>
    </row>
    <row r="982" spans="1:7" ht="76.5">
      <c r="A982" s="55"/>
      <c r="B982" s="21" t="s">
        <v>875</v>
      </c>
      <c r="C982" s="27" t="str">
        <f>IF(OR('Self-Assessment check list'!G678=$E$1, 'Self-Assessment check list'!I678=$G$1), "", $C$1)</f>
        <v>Yes</v>
      </c>
      <c r="D982" s="28"/>
      <c r="E982" s="27" t="str">
        <f>IF(OR('Self-Assessment check list'!E678=$C$1,'Self-Assessment check list'!I678=$G$1),"",$E$1)</f>
        <v>No</v>
      </c>
      <c r="F982" s="28"/>
      <c r="G982" s="28" t="str">
        <f>IF(OR('Self-Assessment check list'!E678=$C$1, 'Self-Assessment check list'!G678=$E$1),"",$G$1)</f>
        <v>N/A</v>
      </c>
    </row>
    <row r="983" spans="1:7">
      <c r="A983" s="55"/>
      <c r="B983" s="59"/>
      <c r="C983" s="22" t="str">
        <f>IF(OR('Self-Assessment check list'!G679=$E$1, 'Self-Assessment check list'!I679=$G$1), "", $C$1)</f>
        <v>Yes</v>
      </c>
      <c r="D983" s="22"/>
      <c r="E983" s="22" t="str">
        <f>IF(OR('Self-Assessment check list'!E679=$C$1,'Self-Assessment check list'!I679=$G$1),"",$E$1)</f>
        <v>No</v>
      </c>
      <c r="F983" s="22"/>
      <c r="G983" s="22" t="str">
        <f>IF(OR('Self-Assessment check list'!E679=$C$1, 'Self-Assessment check list'!G679=$E$1),"",$G$1)</f>
        <v>N/A</v>
      </c>
    </row>
    <row r="984" spans="1:7">
      <c r="A984" s="55" t="s">
        <v>739</v>
      </c>
      <c r="B984" s="21" t="s">
        <v>604</v>
      </c>
      <c r="C984" s="22" t="str">
        <f>IF(OR('Self-Assessment check list'!G680=$E$1, 'Self-Assessment check list'!I680=$G$1), "", $C$1)</f>
        <v>Yes</v>
      </c>
      <c r="D984" s="22"/>
      <c r="E984" s="22" t="str">
        <f>IF(OR('Self-Assessment check list'!E680=$C$1,'Self-Assessment check list'!I680=$G$1),"",$E$1)</f>
        <v>No</v>
      </c>
      <c r="F984" s="22"/>
      <c r="G984" s="22" t="str">
        <f>IF(OR('Self-Assessment check list'!E680=$C$1, 'Self-Assessment check list'!G680=$E$1),"",$G$1)</f>
        <v>N/A</v>
      </c>
    </row>
    <row r="985" spans="1:7">
      <c r="A985"/>
      <c r="B985"/>
      <c r="C985" s="93" t="s">
        <v>884</v>
      </c>
      <c r="D985"/>
      <c r="E985" s="93" t="s">
        <v>884</v>
      </c>
      <c r="F985"/>
      <c r="G985" s="93" t="s">
        <v>884</v>
      </c>
    </row>
    <row r="986" spans="1:7">
      <c r="A986" s="55"/>
      <c r="B986" s="21" t="s">
        <v>605</v>
      </c>
      <c r="C986" s="23" t="str">
        <f>IF(OR('Self-Assessment check list'!G681=$E$1, 'Self-Assessment check list'!I681=$G$1), "", $C$1)</f>
        <v>Yes</v>
      </c>
      <c r="D986" s="22"/>
      <c r="E986" s="23" t="str">
        <f>IF(OR('Self-Assessment check list'!E681=$C$1,'Self-Assessment check list'!I681=$G$1),"",$E$1)</f>
        <v>No</v>
      </c>
      <c r="F986" s="22"/>
      <c r="G986" s="22" t="str">
        <f>IF(OR('Self-Assessment check list'!E681=$C$1, 'Self-Assessment check list'!G681=$E$1),"",$G$1)</f>
        <v>N/A</v>
      </c>
    </row>
    <row r="987" spans="1:7">
      <c r="A987"/>
      <c r="B987"/>
      <c r="C987" s="93" t="s">
        <v>884</v>
      </c>
      <c r="D987"/>
      <c r="E987" s="93" t="s">
        <v>884</v>
      </c>
      <c r="F987"/>
      <c r="G987" s="93" t="s">
        <v>884</v>
      </c>
    </row>
    <row r="988" spans="1:7">
      <c r="A988" s="55"/>
      <c r="B988" s="21" t="s">
        <v>606</v>
      </c>
      <c r="C988" s="23" t="str">
        <f>IF(OR('Self-Assessment check list'!G682=$E$1, 'Self-Assessment check list'!I682=$G$1), "", $C$1)</f>
        <v>Yes</v>
      </c>
      <c r="D988" s="22"/>
      <c r="E988" s="23" t="str">
        <f>IF(OR('Self-Assessment check list'!E682=$C$1,'Self-Assessment check list'!I682=$G$1),"",$E$1)</f>
        <v>No</v>
      </c>
      <c r="F988" s="22"/>
      <c r="G988" s="22" t="str">
        <f>IF(OR('Self-Assessment check list'!E682=$C$1, 'Self-Assessment check list'!G682=$E$1),"",$G$1)</f>
        <v>N/A</v>
      </c>
    </row>
    <row r="989" spans="1:7">
      <c r="A989"/>
      <c r="B989"/>
      <c r="C989" s="93" t="s">
        <v>884</v>
      </c>
      <c r="D989"/>
      <c r="E989" s="93" t="s">
        <v>884</v>
      </c>
      <c r="F989"/>
      <c r="G989" s="93" t="s">
        <v>884</v>
      </c>
    </row>
    <row r="990" spans="1:7">
      <c r="A990" s="55"/>
      <c r="B990" s="21" t="s">
        <v>607</v>
      </c>
      <c r="C990" s="23" t="str">
        <f>IF(OR('Self-Assessment check list'!G683=$E$1, 'Self-Assessment check list'!I683=$G$1), "", $C$1)</f>
        <v>Yes</v>
      </c>
      <c r="D990" s="22"/>
      <c r="E990" s="23" t="str">
        <f>IF(OR('Self-Assessment check list'!E683=$C$1,'Self-Assessment check list'!I683=$G$1),"",$E$1)</f>
        <v>No</v>
      </c>
      <c r="F990" s="22"/>
      <c r="G990" s="22" t="str">
        <f>IF(OR('Self-Assessment check list'!E683=$C$1, 'Self-Assessment check list'!G683=$E$1),"",$G$1)</f>
        <v>N/A</v>
      </c>
    </row>
    <row r="991" spans="1:7">
      <c r="A991"/>
      <c r="B991"/>
      <c r="C991" s="93" t="s">
        <v>884</v>
      </c>
      <c r="D991"/>
      <c r="E991" s="93" t="s">
        <v>884</v>
      </c>
      <c r="F991"/>
      <c r="G991" s="93" t="s">
        <v>884</v>
      </c>
    </row>
    <row r="992" spans="1:7">
      <c r="A992" s="55"/>
      <c r="B992" s="21" t="s">
        <v>608</v>
      </c>
      <c r="C992" s="23" t="str">
        <f>IF(OR('Self-Assessment check list'!G684=$E$1, 'Self-Assessment check list'!I684=$G$1), "", $C$1)</f>
        <v>Yes</v>
      </c>
      <c r="D992" s="22"/>
      <c r="E992" s="23" t="str">
        <f>IF(OR('Self-Assessment check list'!E684=$C$1,'Self-Assessment check list'!I684=$G$1),"",$E$1)</f>
        <v>No</v>
      </c>
      <c r="F992" s="22"/>
      <c r="G992" s="22" t="str">
        <f>IF(OR('Self-Assessment check list'!E684=$C$1, 'Self-Assessment check list'!G684=$E$1),"",$G$1)</f>
        <v>N/A</v>
      </c>
    </row>
    <row r="993" spans="1:7">
      <c r="A993"/>
      <c r="B993"/>
      <c r="C993" s="93" t="s">
        <v>884</v>
      </c>
      <c r="D993"/>
      <c r="E993" s="93" t="s">
        <v>884</v>
      </c>
      <c r="F993"/>
      <c r="G993" s="93" t="s">
        <v>884</v>
      </c>
    </row>
    <row r="994" spans="1:7">
      <c r="A994" s="55"/>
      <c r="B994" s="21" t="s">
        <v>609</v>
      </c>
      <c r="C994" s="23" t="str">
        <f>IF(OR('Self-Assessment check list'!G685=$E$1, 'Self-Assessment check list'!I685=$G$1), "", $C$1)</f>
        <v>Yes</v>
      </c>
      <c r="D994" s="22"/>
      <c r="E994" s="23" t="str">
        <f>IF(OR('Self-Assessment check list'!E685=$C$1,'Self-Assessment check list'!I685=$G$1),"",$E$1)</f>
        <v>No</v>
      </c>
      <c r="F994" s="22"/>
      <c r="G994" s="22" t="str">
        <f>IF(OR('Self-Assessment check list'!E685=$C$1, 'Self-Assessment check list'!G685=$E$1),"",$G$1)</f>
        <v>N/A</v>
      </c>
    </row>
    <row r="995" spans="1:7">
      <c r="A995"/>
      <c r="B995"/>
      <c r="C995" s="93" t="s">
        <v>884</v>
      </c>
      <c r="D995"/>
      <c r="E995" s="93" t="s">
        <v>884</v>
      </c>
      <c r="F995"/>
      <c r="G995" s="93" t="s">
        <v>884</v>
      </c>
    </row>
    <row r="996" spans="1:7">
      <c r="A996" s="55"/>
      <c r="B996" s="21" t="s">
        <v>610</v>
      </c>
      <c r="C996" s="23" t="str">
        <f>IF(OR('Self-Assessment check list'!G686=$E$1, 'Self-Assessment check list'!I686=$G$1), "", $C$1)</f>
        <v>Yes</v>
      </c>
      <c r="D996" s="22"/>
      <c r="E996" s="23" t="str">
        <f>IF(OR('Self-Assessment check list'!E686=$C$1,'Self-Assessment check list'!I686=$G$1),"",$E$1)</f>
        <v>No</v>
      </c>
      <c r="F996" s="22"/>
      <c r="G996" s="22" t="str">
        <f>IF(OR('Self-Assessment check list'!E686=$C$1, 'Self-Assessment check list'!G686=$E$1),"",$G$1)</f>
        <v>N/A</v>
      </c>
    </row>
    <row r="997" spans="1:7">
      <c r="A997"/>
      <c r="B997"/>
      <c r="C997" s="93" t="s">
        <v>884</v>
      </c>
      <c r="D997"/>
      <c r="E997" s="93" t="s">
        <v>884</v>
      </c>
      <c r="F997"/>
      <c r="G997" s="93" t="s">
        <v>884</v>
      </c>
    </row>
    <row r="998" spans="1:7">
      <c r="A998" s="55"/>
      <c r="B998" s="21" t="s">
        <v>611</v>
      </c>
      <c r="C998" s="23" t="str">
        <f>IF(OR('Self-Assessment check list'!G687=$E$1, 'Self-Assessment check list'!I687=$G$1), "", $C$1)</f>
        <v>Yes</v>
      </c>
      <c r="D998" s="22"/>
      <c r="E998" s="23" t="str">
        <f>IF(OR('Self-Assessment check list'!E687=$C$1,'Self-Assessment check list'!I687=$G$1),"",$E$1)</f>
        <v>No</v>
      </c>
      <c r="F998" s="22"/>
      <c r="G998" s="22" t="str">
        <f>IF(OR('Self-Assessment check list'!E687=$C$1, 'Self-Assessment check list'!G687=$E$1),"",$G$1)</f>
        <v>N/A</v>
      </c>
    </row>
    <row r="999" spans="1:7">
      <c r="A999"/>
      <c r="B999"/>
      <c r="C999" s="93" t="s">
        <v>884</v>
      </c>
      <c r="D999"/>
      <c r="E999" s="93" t="s">
        <v>884</v>
      </c>
      <c r="F999"/>
      <c r="G999" s="93" t="s">
        <v>884</v>
      </c>
    </row>
    <row r="1000" spans="1:7">
      <c r="A1000" s="55"/>
      <c r="B1000" s="21" t="s">
        <v>612</v>
      </c>
      <c r="C1000" s="23" t="str">
        <f>IF(OR('Self-Assessment check list'!G688=$E$1, 'Self-Assessment check list'!I688=$G$1), "", $C$1)</f>
        <v>Yes</v>
      </c>
      <c r="D1000" s="22"/>
      <c r="E1000" s="23" t="str">
        <f>IF(OR('Self-Assessment check list'!E688=$C$1,'Self-Assessment check list'!I688=$G$1),"",$E$1)</f>
        <v>No</v>
      </c>
      <c r="F1000" s="22"/>
      <c r="G1000" s="22" t="str">
        <f>IF(OR('Self-Assessment check list'!E688=$C$1, 'Self-Assessment check list'!G688=$E$1),"",$G$1)</f>
        <v>N/A</v>
      </c>
    </row>
    <row r="1001" spans="1:7" ht="25.5">
      <c r="A1001" s="55"/>
      <c r="B1001" s="21" t="s">
        <v>865</v>
      </c>
      <c r="C1001" s="22" t="str">
        <f>IF(OR('Self-Assessment check list'!G689=$E$1, 'Self-Assessment check list'!I689=$G$1), "", $C$1)</f>
        <v>Yes</v>
      </c>
      <c r="D1001" s="22"/>
      <c r="E1001" s="22" t="str">
        <f>IF(OR('Self-Assessment check list'!E689=$C$1,'Self-Assessment check list'!I689=$G$1),"",$E$1)</f>
        <v>No</v>
      </c>
      <c r="F1001" s="22"/>
      <c r="G1001" s="22" t="str">
        <f>IF(OR('Self-Assessment check list'!E689=$C$1, 'Self-Assessment check list'!G689=$E$1),"",$G$1)</f>
        <v>N/A</v>
      </c>
    </row>
    <row r="1002" spans="1:7">
      <c r="A1002" s="55"/>
      <c r="B1002" s="59"/>
      <c r="C1002" s="22" t="str">
        <f>IF(OR('Self-Assessment check list'!G690=$E$1, 'Self-Assessment check list'!I690=$G$1), "", $C$1)</f>
        <v>Yes</v>
      </c>
      <c r="D1002" s="22"/>
      <c r="E1002" s="22" t="str">
        <f>IF(OR('Self-Assessment check list'!E690=$C$1,'Self-Assessment check list'!I690=$G$1),"",$E$1)</f>
        <v>No</v>
      </c>
      <c r="F1002" s="22"/>
      <c r="G1002" s="22" t="str">
        <f>IF(OR('Self-Assessment check list'!E690=$C$1, 'Self-Assessment check list'!G690=$E$1),"",$G$1)</f>
        <v>N/A</v>
      </c>
    </row>
    <row r="1003" spans="1:7">
      <c r="A1003"/>
      <c r="B1003"/>
      <c r="C1003" s="93" t="s">
        <v>884</v>
      </c>
      <c r="D1003"/>
      <c r="E1003" s="93" t="s">
        <v>884</v>
      </c>
      <c r="F1003"/>
      <c r="G1003" s="93" t="s">
        <v>884</v>
      </c>
    </row>
    <row r="1004" spans="1:7" ht="76.5">
      <c r="A1004" s="55"/>
      <c r="B1004" s="21" t="s">
        <v>876</v>
      </c>
      <c r="C1004" s="23" t="str">
        <f>IF(OR('Self-Assessment check list'!G691=$E$1, 'Self-Assessment check list'!I691=$G$1), "", $C$1)</f>
        <v>Yes</v>
      </c>
      <c r="D1004" s="22"/>
      <c r="E1004" s="23" t="str">
        <f>IF(OR('Self-Assessment check list'!E691=$C$1,'Self-Assessment check list'!I691=$G$1),"",$E$1)</f>
        <v>No</v>
      </c>
      <c r="F1004" s="22"/>
      <c r="G1004" s="22" t="str">
        <f>IF(OR('Self-Assessment check list'!E691=$C$1, 'Self-Assessment check list'!G691=$E$1),"",$G$1)</f>
        <v>N/A</v>
      </c>
    </row>
    <row r="1005" spans="1:7">
      <c r="A1005" s="55"/>
      <c r="B1005" s="59"/>
      <c r="C1005" s="22" t="str">
        <f>IF(OR('Self-Assessment check list'!G692=$E$1, 'Self-Assessment check list'!I692=$G$1), "", $C$1)</f>
        <v>Yes</v>
      </c>
      <c r="D1005" s="22"/>
      <c r="E1005" s="22" t="str">
        <f>IF(OR('Self-Assessment check list'!E692=$C$1,'Self-Assessment check list'!I692=$G$1),"",$E$1)</f>
        <v>No</v>
      </c>
      <c r="F1005" s="22"/>
      <c r="G1005" s="22" t="str">
        <f>IF(OR('Self-Assessment check list'!E692=$C$1, 'Self-Assessment check list'!G692=$E$1),"",$G$1)</f>
        <v>N/A</v>
      </c>
    </row>
    <row r="1006" spans="1:7">
      <c r="A1006"/>
      <c r="B1006"/>
      <c r="C1006" s="93" t="s">
        <v>884</v>
      </c>
      <c r="D1006"/>
      <c r="E1006" s="93" t="s">
        <v>884</v>
      </c>
      <c r="F1006"/>
      <c r="G1006" s="93" t="s">
        <v>884</v>
      </c>
    </row>
    <row r="1007" spans="1:7" ht="25.5">
      <c r="A1007" s="55" t="s">
        <v>740</v>
      </c>
      <c r="B1007" s="21" t="s">
        <v>613</v>
      </c>
      <c r="C1007" s="23" t="str">
        <f>IF(OR('Self-Assessment check list'!G693=$E$1, 'Self-Assessment check list'!I693=$G$1), "", $C$1)</f>
        <v>Yes</v>
      </c>
      <c r="D1007" s="22"/>
      <c r="E1007" s="23" t="str">
        <f>IF(OR('Self-Assessment check list'!E693=$C$1,'Self-Assessment check list'!I693=$G$1),"",$E$1)</f>
        <v>No</v>
      </c>
      <c r="F1007" s="22"/>
      <c r="G1007" s="23" t="str">
        <f>IF(OR('Self-Assessment check list'!E693=$C$1, 'Self-Assessment check list'!G693=$E$1),"",$G$1)</f>
        <v>N/A</v>
      </c>
    </row>
    <row r="1008" spans="1:7">
      <c r="A1008" s="55"/>
      <c r="B1008" s="22"/>
      <c r="C1008" s="22" t="str">
        <f>IF(OR('Self-Assessment check list'!G694=$E$1, 'Self-Assessment check list'!I694=$G$1), "", $C$1)</f>
        <v>Yes</v>
      </c>
      <c r="D1008" s="22"/>
      <c r="E1008" s="22" t="str">
        <f>IF(OR('Self-Assessment check list'!E694=$C$1,'Self-Assessment check list'!I694=$G$1),"",$E$1)</f>
        <v>No</v>
      </c>
      <c r="F1008" s="22"/>
      <c r="G1008" s="22" t="str">
        <f>IF(OR('Self-Assessment check list'!E694=$C$1, 'Self-Assessment check list'!G694=$E$1),"",$G$1)</f>
        <v>N/A</v>
      </c>
    </row>
    <row r="1009" spans="1:7">
      <c r="A1009"/>
      <c r="B1009"/>
      <c r="C1009" s="32" t="str">
        <f>IF(OR('Self-Assessment check list'!G695=$E$1, 'Self-Assessment check list'!I695=$G$1), "", $C$1)</f>
        <v>Yes</v>
      </c>
      <c r="D1009" s="32"/>
      <c r="E1009" s="32" t="str">
        <f>IF(OR('Self-Assessment check list'!E695=$C$1,'Self-Assessment check list'!I695=$G$1),"",$E$1)</f>
        <v>No</v>
      </c>
      <c r="F1009" s="32"/>
      <c r="G1009" s="32" t="str">
        <f>IF(OR('Self-Assessment check list'!E695=$C$1, 'Self-Assessment check list'!G695=$E$1),"",$G$1)</f>
        <v>N/A</v>
      </c>
    </row>
    <row r="1010" spans="1:7">
      <c r="A1010" s="55"/>
      <c r="B1010" s="22"/>
      <c r="C1010" s="22" t="str">
        <f>IF(OR('Self-Assessment check list'!G696=$E$1, 'Self-Assessment check list'!I696=$G$1), "", $C$1)</f>
        <v>Yes</v>
      </c>
      <c r="D1010" s="22"/>
      <c r="E1010" s="22" t="str">
        <f>IF(OR('Self-Assessment check list'!E696=$C$1,'Self-Assessment check list'!I696=$G$1),"",$E$1)</f>
        <v>No</v>
      </c>
      <c r="F1010" s="22"/>
      <c r="G1010" s="22" t="str">
        <f>IF(OR('Self-Assessment check list'!E696=$C$1, 'Self-Assessment check list'!G696=$E$1),"",$G$1)</f>
        <v>N/A</v>
      </c>
    </row>
    <row r="1011" spans="1:7">
      <c r="A1011"/>
      <c r="B1011"/>
      <c r="C1011" s="22" t="str">
        <f>IF(OR('Self-Assessment check list'!G697=$E$1, 'Self-Assessment check list'!I697=$G$1), "", $C$1)</f>
        <v>Yes</v>
      </c>
      <c r="D1011" s="22"/>
      <c r="E1011" s="22" t="str">
        <f>IF(OR('Self-Assessment check list'!E697=$C$1,'Self-Assessment check list'!I697=$G$1),"",$E$1)</f>
        <v>No</v>
      </c>
      <c r="F1011" s="22"/>
      <c r="G1011" s="22" t="str">
        <f>IF(OR('Self-Assessment check list'!E697=$C$1, 'Self-Assessment check list'!G697=$E$1),"",$G$1)</f>
        <v>N/A</v>
      </c>
    </row>
    <row r="1012" spans="1:7">
      <c r="A1012" s="55"/>
      <c r="B1012" s="22"/>
      <c r="C1012" s="22" t="str">
        <f>IF(OR('Self-Assessment check list'!G698=$E$1, 'Self-Assessment check list'!I698=$G$1), "", $C$1)</f>
        <v>Yes</v>
      </c>
      <c r="D1012" s="22"/>
      <c r="E1012" s="22" t="str">
        <f>IF(OR('Self-Assessment check list'!E698=$C$1,'Self-Assessment check list'!I698=$G$1),"",$E$1)</f>
        <v>No</v>
      </c>
      <c r="F1012" s="22"/>
      <c r="G1012" s="22" t="str">
        <f>IF(OR('Self-Assessment check list'!E698=$C$1, 'Self-Assessment check list'!G698=$E$1),"",$G$1)</f>
        <v>N/A</v>
      </c>
    </row>
    <row r="1013" spans="1:7">
      <c r="A1013"/>
      <c r="B1013"/>
      <c r="C1013" s="93" t="s">
        <v>884</v>
      </c>
      <c r="D1013"/>
      <c r="E1013" s="93" t="s">
        <v>884</v>
      </c>
      <c r="F1013"/>
      <c r="G1013" s="93" t="s">
        <v>884</v>
      </c>
    </row>
    <row r="1014" spans="1:7" ht="25.5">
      <c r="A1014" s="55" t="s">
        <v>741</v>
      </c>
      <c r="B1014" s="21" t="s">
        <v>614</v>
      </c>
      <c r="C1014" s="33" t="str">
        <f>IF(OR('Self-Assessment check list'!G699=$E$1, 'Self-Assessment check list'!I699=$G$1), "", $C$1)</f>
        <v>Yes</v>
      </c>
      <c r="D1014" s="29"/>
      <c r="E1014" s="33" t="str">
        <f>IF(OR('Self-Assessment check list'!E699=$C$1,'Self-Assessment check list'!I699=$G$1),"",$E$1)</f>
        <v>No</v>
      </c>
      <c r="F1014" s="29"/>
      <c r="G1014" s="29" t="str">
        <f>IF(OR('Self-Assessment check list'!E699=$C$1, 'Self-Assessment check list'!G699=$E$1),"",$G$1)</f>
        <v>N/A</v>
      </c>
    </row>
    <row r="1015" spans="1:7">
      <c r="A1015" s="55"/>
      <c r="B1015" s="59"/>
      <c r="C1015" s="29" t="str">
        <f>IF(OR('Self-Assessment check list'!G700=$E$1, 'Self-Assessment check list'!I700=$G$1), "", $C$1)</f>
        <v>Yes</v>
      </c>
      <c r="D1015" s="29"/>
      <c r="E1015" s="29" t="str">
        <f>IF(OR('Self-Assessment check list'!E700=$C$1,'Self-Assessment check list'!I700=$G$1),"",$E$1)</f>
        <v>No</v>
      </c>
      <c r="F1015" s="29"/>
      <c r="G1015" s="29" t="str">
        <f>IF(OR('Self-Assessment check list'!E700=$C$1, 'Self-Assessment check list'!G700=$E$1),"",$G$1)</f>
        <v>N/A</v>
      </c>
    </row>
    <row r="1016" spans="1:7">
      <c r="A1016"/>
      <c r="B1016"/>
      <c r="C1016" s="93" t="s">
        <v>884</v>
      </c>
      <c r="D1016"/>
      <c r="E1016" s="93" t="s">
        <v>884</v>
      </c>
      <c r="F1016"/>
      <c r="G1016" s="93" t="s">
        <v>884</v>
      </c>
    </row>
    <row r="1017" spans="1:7">
      <c r="A1017" s="55" t="s">
        <v>742</v>
      </c>
      <c r="B1017" s="21" t="s">
        <v>615</v>
      </c>
      <c r="C1017" s="33" t="str">
        <f>IF(OR('Self-Assessment check list'!G701=$E$1, 'Self-Assessment check list'!I701=$G$1), "", $C$1)</f>
        <v>Yes</v>
      </c>
      <c r="D1017" s="29"/>
      <c r="E1017" s="33" t="str">
        <f>IF(OR('Self-Assessment check list'!E701=$C$1,'Self-Assessment check list'!I701=$G$1),"",$E$1)</f>
        <v>No</v>
      </c>
      <c r="F1017" s="29"/>
      <c r="G1017" s="29" t="str">
        <f>IF(OR('Self-Assessment check list'!E701=$C$1, 'Self-Assessment check list'!G701=$E$1),"",$G$1)</f>
        <v>N/A</v>
      </c>
    </row>
    <row r="1018" spans="1:7">
      <c r="A1018" s="55"/>
      <c r="B1018" s="59"/>
      <c r="C1018" s="29" t="str">
        <f>IF(OR('Self-Assessment check list'!G702=$E$1, 'Self-Assessment check list'!I702=$G$1), "", $C$1)</f>
        <v>Yes</v>
      </c>
      <c r="D1018" s="29"/>
      <c r="E1018" s="29" t="str">
        <f>IF(OR('Self-Assessment check list'!E702=$C$1,'Self-Assessment check list'!I702=$G$1),"",$E$1)</f>
        <v>No</v>
      </c>
      <c r="F1018" s="29"/>
      <c r="G1018" s="29" t="str">
        <f>IF(OR('Self-Assessment check list'!E702=$C$1, 'Self-Assessment check list'!G702=$E$1),"",$G$1)</f>
        <v>N/A</v>
      </c>
    </row>
    <row r="1019" spans="1:7">
      <c r="A1019" s="55"/>
      <c r="B1019" s="21" t="s">
        <v>616</v>
      </c>
      <c r="C1019" s="29" t="str">
        <f>IF(OR('Self-Assessment check list'!G703=$E$1, 'Self-Assessment check list'!I703=$G$1), "", $C$1)</f>
        <v>Yes</v>
      </c>
      <c r="D1019" s="29"/>
      <c r="E1019" s="29" t="str">
        <f>IF(OR('Self-Assessment check list'!E703=$C$1,'Self-Assessment check list'!I703=$G$1),"",$E$1)</f>
        <v>No</v>
      </c>
      <c r="F1019" s="29"/>
      <c r="G1019" s="29" t="str">
        <f>IF(OR('Self-Assessment check list'!E703=$C$1, 'Self-Assessment check list'!G703=$E$1),"",$G$1)</f>
        <v>N/A</v>
      </c>
    </row>
    <row r="1020" spans="1:7">
      <c r="A1020"/>
      <c r="B1020"/>
      <c r="C1020" s="93" t="s">
        <v>884</v>
      </c>
      <c r="D1020"/>
      <c r="E1020" s="93" t="s">
        <v>884</v>
      </c>
      <c r="F1020"/>
      <c r="G1020" s="93" t="s">
        <v>884</v>
      </c>
    </row>
    <row r="1021" spans="1:7" ht="25.5">
      <c r="A1021" s="55"/>
      <c r="B1021" s="21" t="s">
        <v>617</v>
      </c>
      <c r="C1021" s="33" t="str">
        <f>IF(OR('Self-Assessment check list'!G704=$E$1, 'Self-Assessment check list'!I704=$G$1), "", $C$1)</f>
        <v>Yes</v>
      </c>
      <c r="D1021" s="29"/>
      <c r="E1021" s="33" t="str">
        <f>IF(OR('Self-Assessment check list'!E704=$C$1,'Self-Assessment check list'!I704=$G$1),"",$E$1)</f>
        <v>No</v>
      </c>
      <c r="F1021" s="29"/>
      <c r="G1021" s="29" t="str">
        <f>IF(OR('Self-Assessment check list'!E704=$C$1, 'Self-Assessment check list'!G704=$E$1),"",$G$1)</f>
        <v>N/A</v>
      </c>
    </row>
    <row r="1022" spans="1:7">
      <c r="A1022"/>
      <c r="B1022"/>
      <c r="C1022" s="93" t="s">
        <v>884</v>
      </c>
      <c r="D1022"/>
      <c r="E1022" s="93" t="s">
        <v>884</v>
      </c>
      <c r="F1022"/>
      <c r="G1022" s="93" t="s">
        <v>884</v>
      </c>
    </row>
    <row r="1023" spans="1:7" ht="25.5">
      <c r="A1023" s="55"/>
      <c r="B1023" s="21" t="s">
        <v>618</v>
      </c>
      <c r="C1023" s="23" t="str">
        <f>IF(OR('Self-Assessment check list'!G705=$E$1, 'Self-Assessment check list'!I705=$G$1), "", $C$1)</f>
        <v>Yes</v>
      </c>
      <c r="D1023" s="22"/>
      <c r="E1023" s="23" t="str">
        <f>IF(OR('Self-Assessment check list'!E705=$C$1,'Self-Assessment check list'!I705=$G$1),"",$E$1)</f>
        <v>No</v>
      </c>
      <c r="F1023" s="22"/>
      <c r="G1023" s="22" t="str">
        <f>IF(OR('Self-Assessment check list'!E705=$C$1, 'Self-Assessment check list'!G705=$E$1),"",$G$1)</f>
        <v>N/A</v>
      </c>
    </row>
    <row r="1024" spans="1:7">
      <c r="A1024"/>
      <c r="B1024"/>
      <c r="C1024" s="93" t="s">
        <v>884</v>
      </c>
      <c r="D1024"/>
      <c r="E1024" s="93" t="s">
        <v>884</v>
      </c>
      <c r="F1024"/>
      <c r="G1024" s="93" t="s">
        <v>884</v>
      </c>
    </row>
    <row r="1025" spans="1:7" ht="25.5">
      <c r="A1025" s="55"/>
      <c r="B1025" s="21" t="s">
        <v>619</v>
      </c>
      <c r="C1025" s="23" t="str">
        <f>IF(OR('Self-Assessment check list'!G706=$E$1, 'Self-Assessment check list'!I706=$G$1), "", $C$1)</f>
        <v>Yes</v>
      </c>
      <c r="D1025" s="22"/>
      <c r="E1025" s="23" t="str">
        <f>IF(OR('Self-Assessment check list'!E706=$C$1,'Self-Assessment check list'!I706=$G$1),"",$E$1)</f>
        <v>No</v>
      </c>
      <c r="F1025" s="22"/>
      <c r="G1025" s="22" t="str">
        <f>IF(OR('Self-Assessment check list'!E706=$C$1, 'Self-Assessment check list'!G706=$E$1),"",$G$1)</f>
        <v>N/A</v>
      </c>
    </row>
    <row r="1026" spans="1:7">
      <c r="A1026"/>
      <c r="B1026"/>
      <c r="C1026" s="93" t="s">
        <v>884</v>
      </c>
      <c r="D1026"/>
      <c r="E1026" s="93" t="s">
        <v>884</v>
      </c>
      <c r="F1026"/>
      <c r="G1026" s="93" t="s">
        <v>884</v>
      </c>
    </row>
    <row r="1027" spans="1:7" ht="25.5">
      <c r="A1027" s="55"/>
      <c r="B1027" s="21" t="s">
        <v>620</v>
      </c>
      <c r="C1027" s="23" t="str">
        <f>IF(OR('Self-Assessment check list'!G707=$E$1, 'Self-Assessment check list'!I707=$G$1), "", $C$1)</f>
        <v>Yes</v>
      </c>
      <c r="D1027" s="22"/>
      <c r="E1027" s="23" t="str">
        <f>IF(OR('Self-Assessment check list'!E707=$C$1,'Self-Assessment check list'!I707=$G$1),"",$E$1)</f>
        <v>No</v>
      </c>
      <c r="F1027" s="22"/>
      <c r="G1027" s="22" t="str">
        <f>IF(OR('Self-Assessment check list'!E707=$C$1, 'Self-Assessment check list'!G707=$E$1),"",$G$1)</f>
        <v>N/A</v>
      </c>
    </row>
    <row r="1028" spans="1:7">
      <c r="A1028" s="55"/>
      <c r="B1028" s="21"/>
      <c r="C1028" s="22" t="str">
        <f>IF(OR('Self-Assessment check list'!G708=$E$1, 'Self-Assessment check list'!I708=$G$1), "", $C$1)</f>
        <v>Yes</v>
      </c>
      <c r="D1028" s="22"/>
      <c r="E1028" s="22" t="str">
        <f>IF(OR('Self-Assessment check list'!E708=$C$1,'Self-Assessment check list'!I708=$G$1),"",$E$1)</f>
        <v>No</v>
      </c>
      <c r="F1028" s="22"/>
      <c r="G1028" s="22" t="str">
        <f>IF(OR('Self-Assessment check list'!E708=$C$1, 'Self-Assessment check list'!G708=$E$1),"",$G$1)</f>
        <v>N/A</v>
      </c>
    </row>
    <row r="1029" spans="1:7">
      <c r="A1029"/>
      <c r="B1029"/>
      <c r="C1029" s="93" t="s">
        <v>884</v>
      </c>
      <c r="D1029"/>
      <c r="E1029" s="93" t="s">
        <v>884</v>
      </c>
      <c r="F1029"/>
      <c r="G1029" s="93" t="s">
        <v>884</v>
      </c>
    </row>
    <row r="1030" spans="1:7" ht="25.5">
      <c r="A1030" s="55" t="s">
        <v>621</v>
      </c>
      <c r="B1030" s="21" t="s">
        <v>622</v>
      </c>
      <c r="C1030" s="23" t="str">
        <f>IF(OR('Self-Assessment check list'!G709=$E$1, 'Self-Assessment check list'!I709=$G$1), "", $C$1)</f>
        <v>Yes</v>
      </c>
      <c r="D1030" s="22"/>
      <c r="E1030" s="23" t="str">
        <f>IF(OR('Self-Assessment check list'!E709=$C$1,'Self-Assessment check list'!I709=$G$1),"",$E$1)</f>
        <v>No</v>
      </c>
      <c r="F1030" s="22"/>
      <c r="G1030" s="22" t="str">
        <f>IF(OR('Self-Assessment check list'!E709=$C$1, 'Self-Assessment check list'!G709=$E$1),"",$G$1)</f>
        <v>N/A</v>
      </c>
    </row>
    <row r="1031" spans="1:7">
      <c r="A1031" s="55"/>
      <c r="B1031" s="21"/>
      <c r="C1031" s="22" t="str">
        <f>IF(OR('Self-Assessment check list'!G710=$E$1, 'Self-Assessment check list'!I710=$G$1), "", $C$1)</f>
        <v>Yes</v>
      </c>
      <c r="D1031" s="22"/>
      <c r="E1031" s="22" t="str">
        <f>IF(OR('Self-Assessment check list'!E710=$C$1,'Self-Assessment check list'!I710=$G$1),"",$E$1)</f>
        <v>No</v>
      </c>
      <c r="F1031" s="22"/>
      <c r="G1031" s="22" t="str">
        <f>IF(OR('Self-Assessment check list'!E710=$C$1, 'Self-Assessment check list'!G710=$E$1),"",$G$1)</f>
        <v>N/A</v>
      </c>
    </row>
    <row r="1032" spans="1:7">
      <c r="A1032" s="55"/>
      <c r="B1032" s="21" t="s">
        <v>616</v>
      </c>
      <c r="C1032" s="22" t="str">
        <f>IF(OR('Self-Assessment check list'!G711=$E$1, 'Self-Assessment check list'!I711=$G$1), "", $C$1)</f>
        <v>Yes</v>
      </c>
      <c r="D1032" s="22"/>
      <c r="E1032" s="22" t="str">
        <f>IF(OR('Self-Assessment check list'!E711=$C$1,'Self-Assessment check list'!I711=$G$1),"",$E$1)</f>
        <v>No</v>
      </c>
      <c r="F1032" s="22"/>
      <c r="G1032" s="22" t="str">
        <f>IF(OR('Self-Assessment check list'!E711=$C$1, 'Self-Assessment check list'!G711=$E$1),"",$G$1)</f>
        <v>N/A</v>
      </c>
    </row>
    <row r="1033" spans="1:7">
      <c r="A1033"/>
      <c r="B1033"/>
      <c r="C1033" s="93" t="s">
        <v>884</v>
      </c>
      <c r="D1033"/>
      <c r="E1033" s="93" t="s">
        <v>884</v>
      </c>
      <c r="F1033"/>
      <c r="G1033" s="93" t="s">
        <v>884</v>
      </c>
    </row>
    <row r="1034" spans="1:7">
      <c r="A1034" s="55"/>
      <c r="B1034" s="21" t="s">
        <v>623</v>
      </c>
      <c r="C1034" s="23" t="str">
        <f>IF(OR('Self-Assessment check list'!G712=$E$1, 'Self-Assessment check list'!I712=$G$1), "", $C$1)</f>
        <v>Yes</v>
      </c>
      <c r="D1034" s="22"/>
      <c r="E1034" s="23" t="str">
        <f>IF(OR('Self-Assessment check list'!E712=$C$1,'Self-Assessment check list'!I712=$G$1),"",$E$1)</f>
        <v>No</v>
      </c>
      <c r="F1034" s="22"/>
      <c r="G1034" s="22" t="str">
        <f>IF(OR('Self-Assessment check list'!E712=$C$1, 'Self-Assessment check list'!G712=$E$1),"",$G$1)</f>
        <v>N/A</v>
      </c>
    </row>
    <row r="1035" spans="1:7">
      <c r="A1035"/>
      <c r="B1035"/>
      <c r="C1035" s="93" t="s">
        <v>884</v>
      </c>
      <c r="D1035"/>
      <c r="E1035" s="93" t="s">
        <v>884</v>
      </c>
      <c r="F1035"/>
      <c r="G1035" s="93" t="s">
        <v>884</v>
      </c>
    </row>
    <row r="1036" spans="1:7" ht="25.5">
      <c r="A1036" s="55"/>
      <c r="B1036" s="21" t="s">
        <v>624</v>
      </c>
      <c r="C1036" s="23" t="str">
        <f>IF(OR('Self-Assessment check list'!G713=$E$1, 'Self-Assessment check list'!I713=$G$1), "", $C$1)</f>
        <v>Yes</v>
      </c>
      <c r="D1036" s="22"/>
      <c r="E1036" s="23" t="str">
        <f>IF(OR('Self-Assessment check list'!E713=$C$1,'Self-Assessment check list'!I713=$G$1),"",$E$1)</f>
        <v>No</v>
      </c>
      <c r="F1036" s="22"/>
      <c r="G1036" s="22" t="str">
        <f>IF(OR('Self-Assessment check list'!E713=$C$1, 'Self-Assessment check list'!G713=$E$1),"",$G$1)</f>
        <v>N/A</v>
      </c>
    </row>
    <row r="1037" spans="1:7">
      <c r="A1037" s="55"/>
      <c r="B1037" s="21"/>
      <c r="C1037" s="22" t="str">
        <f>IF(OR('Self-Assessment check list'!G714=$E$1, 'Self-Assessment check list'!I714=$G$1), "", $C$1)</f>
        <v>Yes</v>
      </c>
      <c r="D1037" s="22"/>
      <c r="E1037" s="22" t="str">
        <f>IF(OR('Self-Assessment check list'!E714=$C$1,'Self-Assessment check list'!I714=$G$1),"",$E$1)</f>
        <v>No</v>
      </c>
      <c r="F1037" s="22"/>
      <c r="G1037" s="22" t="str">
        <f>IF(OR('Self-Assessment check list'!E714=$C$1, 'Self-Assessment check list'!G714=$E$1),"",$G$1)</f>
        <v>N/A</v>
      </c>
    </row>
    <row r="1038" spans="1:7">
      <c r="A1038"/>
      <c r="B1038"/>
      <c r="C1038" s="93" t="s">
        <v>884</v>
      </c>
      <c r="D1038"/>
      <c r="E1038" s="93" t="s">
        <v>884</v>
      </c>
      <c r="F1038"/>
      <c r="G1038" s="93" t="s">
        <v>884</v>
      </c>
    </row>
    <row r="1039" spans="1:7">
      <c r="A1039" s="55" t="s">
        <v>625</v>
      </c>
      <c r="B1039" s="21" t="s">
        <v>626</v>
      </c>
      <c r="C1039" s="23" t="str">
        <f>IF(OR('Self-Assessment check list'!G715=$E$1, 'Self-Assessment check list'!I715=$G$1), "", $C$1)</f>
        <v>Yes</v>
      </c>
      <c r="D1039" s="22"/>
      <c r="E1039" s="23" t="str">
        <f>IF(OR('Self-Assessment check list'!E715=$C$1,'Self-Assessment check list'!I715=$G$1),"",$E$1)</f>
        <v>No</v>
      </c>
      <c r="F1039" s="22"/>
      <c r="G1039" s="22" t="str">
        <f>IF(OR('Self-Assessment check list'!E715=$C$1, 'Self-Assessment check list'!G715=$E$1),"",$G$1)</f>
        <v>N/A</v>
      </c>
    </row>
    <row r="1040" spans="1:7">
      <c r="A1040" s="55"/>
      <c r="B1040" s="21"/>
      <c r="C1040" s="22" t="str">
        <f>IF(OR('Self-Assessment check list'!G716=$E$1, 'Self-Assessment check list'!I716=$G$1), "", $C$1)</f>
        <v>Yes</v>
      </c>
      <c r="D1040" s="22"/>
      <c r="E1040" s="22" t="str">
        <f>IF(OR('Self-Assessment check list'!E716=$C$1,'Self-Assessment check list'!I716=$G$1),"",$E$1)</f>
        <v>No</v>
      </c>
      <c r="F1040" s="22"/>
      <c r="G1040" s="22" t="str">
        <f>IF(OR('Self-Assessment check list'!E716=$C$1, 'Self-Assessment check list'!G716=$E$1),"",$G$1)</f>
        <v>N/A</v>
      </c>
    </row>
    <row r="1041" spans="1:7">
      <c r="A1041" s="55"/>
      <c r="B1041" s="21" t="s">
        <v>616</v>
      </c>
      <c r="C1041" s="22" t="str">
        <f>IF(OR('Self-Assessment check list'!G717=$E$1, 'Self-Assessment check list'!I717=$G$1), "", $C$1)</f>
        <v>Yes</v>
      </c>
      <c r="D1041" s="22"/>
      <c r="E1041" s="22" t="str">
        <f>IF(OR('Self-Assessment check list'!E717=$C$1,'Self-Assessment check list'!I717=$G$1),"",$E$1)</f>
        <v>No</v>
      </c>
      <c r="F1041" s="22"/>
      <c r="G1041" s="22" t="str">
        <f>IF(OR('Self-Assessment check list'!E717=$C$1, 'Self-Assessment check list'!G717=$E$1),"",$G$1)</f>
        <v>N/A</v>
      </c>
    </row>
    <row r="1042" spans="1:7">
      <c r="A1042"/>
      <c r="B1042"/>
      <c r="C1042" s="93" t="s">
        <v>884</v>
      </c>
      <c r="D1042"/>
      <c r="E1042" s="93" t="s">
        <v>884</v>
      </c>
      <c r="F1042"/>
      <c r="G1042" s="93" t="s">
        <v>884</v>
      </c>
    </row>
    <row r="1043" spans="1:7" ht="25.5">
      <c r="A1043" s="55"/>
      <c r="B1043" s="21" t="s">
        <v>627</v>
      </c>
      <c r="C1043" s="23" t="str">
        <f>IF(OR('Self-Assessment check list'!G718=$E$1, 'Self-Assessment check list'!I718=$G$1), "", $C$1)</f>
        <v>Yes</v>
      </c>
      <c r="D1043" s="22"/>
      <c r="E1043" s="23" t="str">
        <f>IF(OR('Self-Assessment check list'!E718=$C$1,'Self-Assessment check list'!I718=$G$1),"",$E$1)</f>
        <v>No</v>
      </c>
      <c r="F1043" s="22"/>
      <c r="G1043" s="22" t="str">
        <f>IF(OR('Self-Assessment check list'!E718=$C$1, 'Self-Assessment check list'!G718=$E$1),"",$G$1)</f>
        <v>N/A</v>
      </c>
    </row>
    <row r="1044" spans="1:7">
      <c r="A1044"/>
      <c r="B1044"/>
      <c r="C1044" s="93" t="s">
        <v>884</v>
      </c>
      <c r="D1044"/>
      <c r="E1044" s="93" t="s">
        <v>884</v>
      </c>
      <c r="F1044"/>
      <c r="G1044" s="93" t="s">
        <v>884</v>
      </c>
    </row>
    <row r="1045" spans="1:7" ht="25.5">
      <c r="A1045" s="55"/>
      <c r="B1045" s="21" t="s">
        <v>628</v>
      </c>
      <c r="C1045" s="23" t="str">
        <f>IF(OR('Self-Assessment check list'!G719=$E$1, 'Self-Assessment check list'!I719=$G$1), "", $C$1)</f>
        <v>Yes</v>
      </c>
      <c r="D1045" s="22"/>
      <c r="E1045" s="23" t="str">
        <f>IF(OR('Self-Assessment check list'!E719=$C$1,'Self-Assessment check list'!I719=$G$1),"",$E$1)</f>
        <v>No</v>
      </c>
      <c r="F1045" s="22"/>
      <c r="G1045" s="22" t="str">
        <f>IF(OR('Self-Assessment check list'!E719=$C$1, 'Self-Assessment check list'!G719=$E$1),"",$G$1)</f>
        <v>N/A</v>
      </c>
    </row>
    <row r="1046" spans="1:7">
      <c r="A1046"/>
      <c r="B1046"/>
      <c r="C1046" s="93" t="s">
        <v>884</v>
      </c>
      <c r="D1046"/>
      <c r="E1046" s="93" t="s">
        <v>884</v>
      </c>
      <c r="F1046"/>
      <c r="G1046" s="93" t="s">
        <v>884</v>
      </c>
    </row>
    <row r="1047" spans="1:7" ht="25.5">
      <c r="A1047" s="55"/>
      <c r="B1047" s="21" t="s">
        <v>629</v>
      </c>
      <c r="C1047" s="23" t="str">
        <f>IF(OR('Self-Assessment check list'!G720=$E$1, 'Self-Assessment check list'!I720=$G$1), "", $C$1)</f>
        <v>Yes</v>
      </c>
      <c r="D1047" s="22"/>
      <c r="E1047" s="23" t="str">
        <f>IF(OR('Self-Assessment check list'!E720=$C$1,'Self-Assessment check list'!I720=$G$1),"",$E$1)</f>
        <v>No</v>
      </c>
      <c r="F1047" s="22"/>
      <c r="G1047" s="22" t="str">
        <f>IF(OR('Self-Assessment check list'!E720=$C$1, 'Self-Assessment check list'!G720=$E$1),"",$G$1)</f>
        <v>N/A</v>
      </c>
    </row>
    <row r="1048" spans="1:7">
      <c r="A1048" s="55"/>
      <c r="B1048" s="21"/>
      <c r="C1048" s="22" t="str">
        <f>IF(OR('Self-Assessment check list'!G721=$E$1, 'Self-Assessment check list'!I721=$G$1), "", $C$1)</f>
        <v>Yes</v>
      </c>
      <c r="D1048" s="22"/>
      <c r="E1048" s="22" t="str">
        <f>IF(OR('Self-Assessment check list'!E721=$C$1,'Self-Assessment check list'!I721=$G$1),"",$E$1)</f>
        <v>No</v>
      </c>
      <c r="F1048" s="22"/>
      <c r="G1048" s="22" t="str">
        <f>IF(OR('Self-Assessment check list'!E721=$C$1, 'Self-Assessment check list'!G721=$E$1),"",$G$1)</f>
        <v>N/A</v>
      </c>
    </row>
    <row r="1049" spans="1:7">
      <c r="A1049"/>
      <c r="B1049"/>
      <c r="C1049" s="93" t="s">
        <v>884</v>
      </c>
      <c r="D1049"/>
      <c r="E1049" s="93" t="s">
        <v>884</v>
      </c>
      <c r="F1049"/>
      <c r="G1049" s="93" t="s">
        <v>884</v>
      </c>
    </row>
    <row r="1050" spans="1:7">
      <c r="A1050" s="55" t="s">
        <v>630</v>
      </c>
      <c r="B1050" s="21" t="s">
        <v>631</v>
      </c>
      <c r="C1050" s="23" t="str">
        <f>IF(OR('Self-Assessment check list'!G722=$E$1, 'Self-Assessment check list'!I722=$G$1), "", $C$1)</f>
        <v>Yes</v>
      </c>
      <c r="D1050" s="22"/>
      <c r="E1050" s="23" t="str">
        <f>IF(OR('Self-Assessment check list'!E722=$C$1,'Self-Assessment check list'!I722=$G$1),"",$E$1)</f>
        <v>No</v>
      </c>
      <c r="F1050" s="22"/>
      <c r="G1050" s="22" t="str">
        <f>IF(OR('Self-Assessment check list'!E722=$C$1, 'Self-Assessment check list'!G722=$E$1),"",$G$1)</f>
        <v>N/A</v>
      </c>
    </row>
    <row r="1051" spans="1:7">
      <c r="A1051" s="55"/>
      <c r="B1051" s="21" t="s">
        <v>616</v>
      </c>
      <c r="C1051" s="22" t="str">
        <f>IF(OR('Self-Assessment check list'!G723=$E$1, 'Self-Assessment check list'!I723=$G$1), "", $C$1)</f>
        <v>Yes</v>
      </c>
      <c r="D1051" s="22"/>
      <c r="E1051" s="22" t="str">
        <f>IF(OR('Self-Assessment check list'!E723=$C$1,'Self-Assessment check list'!I723=$G$1),"",$E$1)</f>
        <v>No</v>
      </c>
      <c r="F1051" s="22"/>
      <c r="G1051" s="22" t="str">
        <f>IF(OR('Self-Assessment check list'!E723=$C$1, 'Self-Assessment check list'!G723=$E$1),"",$G$1)</f>
        <v>N/A</v>
      </c>
    </row>
    <row r="1052" spans="1:7">
      <c r="A1052"/>
      <c r="B1052"/>
      <c r="C1052" s="93" t="s">
        <v>884</v>
      </c>
      <c r="D1052"/>
      <c r="E1052" s="93" t="s">
        <v>884</v>
      </c>
      <c r="F1052"/>
      <c r="G1052" s="93" t="s">
        <v>884</v>
      </c>
    </row>
    <row r="1053" spans="1:7">
      <c r="A1053" s="55"/>
      <c r="B1053" s="21" t="s">
        <v>632</v>
      </c>
      <c r="C1053" s="23" t="str">
        <f>IF(OR('Self-Assessment check list'!G724=$E$1, 'Self-Assessment check list'!I724=$G$1), "", $C$1)</f>
        <v>Yes</v>
      </c>
      <c r="D1053" s="22"/>
      <c r="E1053" s="23" t="str">
        <f>IF(OR('Self-Assessment check list'!E724=$C$1,'Self-Assessment check list'!I724=$G$1),"",$E$1)</f>
        <v>No</v>
      </c>
      <c r="F1053" s="22"/>
      <c r="G1053" s="22" t="str">
        <f>IF(OR('Self-Assessment check list'!E724=$C$1, 'Self-Assessment check list'!G724=$E$1),"",$G$1)</f>
        <v>N/A</v>
      </c>
    </row>
    <row r="1054" spans="1:7">
      <c r="A1054"/>
      <c r="B1054"/>
      <c r="C1054" s="93" t="s">
        <v>884</v>
      </c>
      <c r="D1054"/>
      <c r="E1054" s="93" t="s">
        <v>884</v>
      </c>
      <c r="F1054"/>
      <c r="G1054" s="93" t="s">
        <v>884</v>
      </c>
    </row>
    <row r="1055" spans="1:7">
      <c r="A1055" s="55"/>
      <c r="B1055" s="21" t="s">
        <v>633</v>
      </c>
      <c r="C1055" s="23" t="str">
        <f>IF(OR('Self-Assessment check list'!G725=$E$1, 'Self-Assessment check list'!I725=$G$1), "", $C$1)</f>
        <v>Yes</v>
      </c>
      <c r="D1055" s="22"/>
      <c r="E1055" s="23" t="str">
        <f>IF(OR('Self-Assessment check list'!E725=$C$1,'Self-Assessment check list'!I725=$G$1),"",$E$1)</f>
        <v>No</v>
      </c>
      <c r="F1055" s="22"/>
      <c r="G1055" s="22" t="str">
        <f>IF(OR('Self-Assessment check list'!E725=$C$1, 'Self-Assessment check list'!G725=$E$1),"",$G$1)</f>
        <v>N/A</v>
      </c>
    </row>
    <row r="1056" spans="1:7">
      <c r="A1056" s="55"/>
      <c r="B1056" s="21"/>
      <c r="C1056" s="22" t="str">
        <f>IF(OR('Self-Assessment check list'!G726=$E$1, 'Self-Assessment check list'!I726=$G$1), "", $C$1)</f>
        <v>Yes</v>
      </c>
      <c r="D1056" s="22"/>
      <c r="E1056" s="22" t="str">
        <f>IF(OR('Self-Assessment check list'!E726=$C$1,'Self-Assessment check list'!I726=$G$1),"",$E$1)</f>
        <v>No</v>
      </c>
      <c r="F1056" s="22"/>
      <c r="G1056" s="22" t="str">
        <f>IF(OR('Self-Assessment check list'!E726=$C$1, 'Self-Assessment check list'!G726=$E$1),"",$G$1)</f>
        <v>N/A</v>
      </c>
    </row>
    <row r="1057" spans="1:7">
      <c r="A1057"/>
      <c r="B1057"/>
      <c r="C1057" s="93" t="s">
        <v>884</v>
      </c>
      <c r="D1057"/>
      <c r="E1057" s="93" t="s">
        <v>884</v>
      </c>
      <c r="F1057"/>
      <c r="G1057" s="93" t="s">
        <v>884</v>
      </c>
    </row>
    <row r="1058" spans="1:7">
      <c r="A1058" s="55" t="s">
        <v>634</v>
      </c>
      <c r="B1058" s="21" t="s">
        <v>635</v>
      </c>
      <c r="C1058" s="23" t="str">
        <f>IF(OR('Self-Assessment check list'!G727=$E$1, 'Self-Assessment check list'!I727=$G$1), "", $C$1)</f>
        <v>Yes</v>
      </c>
      <c r="D1058" s="22"/>
      <c r="E1058" s="23" t="str">
        <f>IF(OR('Self-Assessment check list'!E727=$C$1,'Self-Assessment check list'!I727=$G$1),"",$E$1)</f>
        <v>No</v>
      </c>
      <c r="F1058" s="22"/>
      <c r="G1058" s="22" t="str">
        <f>IF(OR('Self-Assessment check list'!E727=$C$1, 'Self-Assessment check list'!G727=$E$1),"",$G$1)</f>
        <v>N/A</v>
      </c>
    </row>
    <row r="1059" spans="1:7">
      <c r="A1059" s="55"/>
      <c r="B1059" s="21"/>
      <c r="C1059" s="22" t="str">
        <f>IF(OR('Self-Assessment check list'!G728=$E$1, 'Self-Assessment check list'!I728=$G$1), "", $C$1)</f>
        <v>Yes</v>
      </c>
      <c r="D1059" s="22"/>
      <c r="E1059" s="22" t="str">
        <f>IF(OR('Self-Assessment check list'!E728=$C$1,'Self-Assessment check list'!I728=$G$1),"",$E$1)</f>
        <v>No</v>
      </c>
      <c r="F1059" s="22"/>
      <c r="G1059" s="22" t="str">
        <f>IF(OR('Self-Assessment check list'!E728=$C$1, 'Self-Assessment check list'!G728=$E$1),"",$G$1)</f>
        <v>N/A</v>
      </c>
    </row>
    <row r="1060" spans="1:7">
      <c r="A1060" s="55"/>
      <c r="B1060" s="21" t="s">
        <v>616</v>
      </c>
      <c r="C1060" s="22" t="str">
        <f>IF(OR('Self-Assessment check list'!G729=$E$1, 'Self-Assessment check list'!I729=$G$1), "", $C$1)</f>
        <v>Yes</v>
      </c>
      <c r="D1060" s="22"/>
      <c r="E1060" s="22" t="str">
        <f>IF(OR('Self-Assessment check list'!E729=$C$1,'Self-Assessment check list'!I729=$G$1),"",$E$1)</f>
        <v>No</v>
      </c>
      <c r="F1060" s="22"/>
      <c r="G1060" s="22" t="str">
        <f>IF(OR('Self-Assessment check list'!E729=$C$1, 'Self-Assessment check list'!G729=$E$1),"",$G$1)</f>
        <v>N/A</v>
      </c>
    </row>
    <row r="1061" spans="1:7">
      <c r="A1061"/>
      <c r="B1061"/>
      <c r="C1061" s="93" t="s">
        <v>884</v>
      </c>
      <c r="D1061"/>
      <c r="E1061" s="93" t="s">
        <v>884</v>
      </c>
      <c r="F1061"/>
      <c r="G1061" s="93" t="s">
        <v>884</v>
      </c>
    </row>
    <row r="1062" spans="1:7">
      <c r="A1062" s="55"/>
      <c r="B1062" s="21" t="s">
        <v>636</v>
      </c>
      <c r="C1062" s="23" t="str">
        <f>IF(OR('Self-Assessment check list'!G730=$E$1, 'Self-Assessment check list'!I730=$G$1), "", $C$1)</f>
        <v>Yes</v>
      </c>
      <c r="D1062" s="22"/>
      <c r="E1062" s="23" t="str">
        <f>IF(OR('Self-Assessment check list'!E730=$C$1,'Self-Assessment check list'!I730=$G$1),"",$E$1)</f>
        <v>No</v>
      </c>
      <c r="F1062" s="22"/>
      <c r="G1062" s="22" t="str">
        <f>IF(OR('Self-Assessment check list'!E730=$C$1, 'Self-Assessment check list'!G730=$E$1),"",$G$1)</f>
        <v>N/A</v>
      </c>
    </row>
    <row r="1063" spans="1:7">
      <c r="A1063"/>
      <c r="B1063"/>
      <c r="C1063" s="93" t="s">
        <v>884</v>
      </c>
      <c r="D1063"/>
      <c r="E1063" s="93" t="s">
        <v>884</v>
      </c>
      <c r="F1063"/>
      <c r="G1063" s="93" t="s">
        <v>884</v>
      </c>
    </row>
    <row r="1064" spans="1:7" ht="25.5">
      <c r="A1064" s="55"/>
      <c r="B1064" s="21" t="s">
        <v>637</v>
      </c>
      <c r="C1064" s="23" t="str">
        <f>IF(OR('Self-Assessment check list'!G731=$E$1, 'Self-Assessment check list'!I731=$G$1), "", $C$1)</f>
        <v>Yes</v>
      </c>
      <c r="D1064" s="22"/>
      <c r="E1064" s="23" t="str">
        <f>IF(OR('Self-Assessment check list'!E731=$C$1,'Self-Assessment check list'!I731=$G$1),"",$E$1)</f>
        <v>No</v>
      </c>
      <c r="F1064" s="22"/>
      <c r="G1064" s="22" t="str">
        <f>IF(OR('Self-Assessment check list'!E731=$C$1, 'Self-Assessment check list'!G731=$E$1),"",$G$1)</f>
        <v>N/A</v>
      </c>
    </row>
    <row r="1065" spans="1:7">
      <c r="A1065" s="55"/>
      <c r="B1065" s="21"/>
      <c r="C1065" s="22" t="str">
        <f>IF(OR('Self-Assessment check list'!G732=$E$1, 'Self-Assessment check list'!I732=$G$1), "", $C$1)</f>
        <v>Yes</v>
      </c>
      <c r="D1065" s="22"/>
      <c r="E1065" s="22" t="str">
        <f>IF(OR('Self-Assessment check list'!E732=$C$1,'Self-Assessment check list'!I732=$G$1),"",$E$1)</f>
        <v>No</v>
      </c>
      <c r="F1065" s="22"/>
      <c r="G1065" s="22" t="str">
        <f>IF(OR('Self-Assessment check list'!E732=$C$1, 'Self-Assessment check list'!G732=$E$1),"",$G$1)</f>
        <v>N/A</v>
      </c>
    </row>
    <row r="1066" spans="1:7">
      <c r="A1066"/>
      <c r="B1066"/>
      <c r="C1066" s="93" t="s">
        <v>884</v>
      </c>
      <c r="D1066"/>
      <c r="E1066" s="93" t="s">
        <v>884</v>
      </c>
      <c r="F1066"/>
      <c r="G1066" s="93" t="s">
        <v>884</v>
      </c>
    </row>
    <row r="1067" spans="1:7">
      <c r="A1067" s="55" t="s">
        <v>638</v>
      </c>
      <c r="B1067" s="21" t="s">
        <v>639</v>
      </c>
      <c r="C1067" s="23" t="str">
        <f>IF(OR('Self-Assessment check list'!G733=$E$1, 'Self-Assessment check list'!I733=$G$1), "", $C$1)</f>
        <v>Yes</v>
      </c>
      <c r="D1067" s="22"/>
      <c r="E1067" s="23" t="str">
        <f>IF(OR('Self-Assessment check list'!E733=$C$1,'Self-Assessment check list'!I733=$G$1),"",$E$1)</f>
        <v>No</v>
      </c>
      <c r="F1067" s="22"/>
      <c r="G1067" s="22" t="str">
        <f>IF(OR('Self-Assessment check list'!E733=$C$1, 'Self-Assessment check list'!G733=$E$1),"",$G$1)</f>
        <v>N/A</v>
      </c>
    </row>
    <row r="1068" spans="1:7">
      <c r="A1068" s="55"/>
      <c r="B1068" s="21"/>
      <c r="C1068" s="22" t="str">
        <f>IF(OR('Self-Assessment check list'!G734=$E$1, 'Self-Assessment check list'!I734=$G$1), "", $C$1)</f>
        <v>Yes</v>
      </c>
      <c r="D1068" s="22"/>
      <c r="E1068" s="22" t="str">
        <f>IF(OR('Self-Assessment check list'!E734=$C$1,'Self-Assessment check list'!I734=$G$1),"",$E$1)</f>
        <v>No</v>
      </c>
      <c r="F1068" s="22"/>
      <c r="G1068" s="22" t="str">
        <f>IF(OR('Self-Assessment check list'!E734=$C$1, 'Self-Assessment check list'!G734=$E$1),"",$G$1)</f>
        <v>N/A</v>
      </c>
    </row>
    <row r="1069" spans="1:7">
      <c r="A1069" s="55"/>
      <c r="B1069" s="21" t="s">
        <v>616</v>
      </c>
      <c r="C1069" s="22" t="str">
        <f>IF(OR('Self-Assessment check list'!G735=$E$1, 'Self-Assessment check list'!I735=$G$1), "", $C$1)</f>
        <v>Yes</v>
      </c>
      <c r="D1069" s="22"/>
      <c r="E1069" s="22" t="str">
        <f>IF(OR('Self-Assessment check list'!E735=$C$1,'Self-Assessment check list'!I735=$G$1),"",$E$1)</f>
        <v>No</v>
      </c>
      <c r="F1069" s="22"/>
      <c r="G1069" s="22" t="str">
        <f>IF(OR('Self-Assessment check list'!E735=$C$1, 'Self-Assessment check list'!G735=$E$1),"",$G$1)</f>
        <v>N/A</v>
      </c>
    </row>
    <row r="1070" spans="1:7">
      <c r="A1070"/>
      <c r="B1070"/>
      <c r="C1070" s="93" t="s">
        <v>884</v>
      </c>
      <c r="D1070"/>
      <c r="E1070" s="93" t="s">
        <v>884</v>
      </c>
      <c r="F1070"/>
      <c r="G1070" s="93" t="s">
        <v>884</v>
      </c>
    </row>
    <row r="1071" spans="1:7" ht="25.5">
      <c r="A1071" s="55"/>
      <c r="B1071" s="21" t="s">
        <v>640</v>
      </c>
      <c r="C1071" s="23" t="str">
        <f>IF(OR('Self-Assessment check list'!G736=$E$1, 'Self-Assessment check list'!I736=$G$1), "", $C$1)</f>
        <v>Yes</v>
      </c>
      <c r="D1071" s="22"/>
      <c r="E1071" s="23" t="str">
        <f>IF(OR('Self-Assessment check list'!E736=$C$1,'Self-Assessment check list'!I736=$G$1),"",$E$1)</f>
        <v>No</v>
      </c>
      <c r="F1071" s="22"/>
      <c r="G1071" s="22" t="str">
        <f>IF(OR('Self-Assessment check list'!E736=$C$1, 'Self-Assessment check list'!G736=$E$1),"",$G$1)</f>
        <v>N/A</v>
      </c>
    </row>
    <row r="1072" spans="1:7">
      <c r="A1072"/>
      <c r="B1072"/>
      <c r="C1072" s="93" t="s">
        <v>884</v>
      </c>
      <c r="D1072"/>
      <c r="E1072" s="93" t="s">
        <v>884</v>
      </c>
      <c r="F1072"/>
      <c r="G1072" s="93" t="s">
        <v>884</v>
      </c>
    </row>
    <row r="1073" spans="1:7">
      <c r="A1073" s="55"/>
      <c r="B1073" s="21" t="s">
        <v>641</v>
      </c>
      <c r="C1073" s="23" t="str">
        <f>IF(OR('Self-Assessment check list'!G737=$E$1, 'Self-Assessment check list'!I737=$G$1), "", $C$1)</f>
        <v>Yes</v>
      </c>
      <c r="D1073" s="22"/>
      <c r="E1073" s="23" t="str">
        <f>IF(OR('Self-Assessment check list'!E737=$C$1,'Self-Assessment check list'!I737=$G$1),"",$E$1)</f>
        <v>No</v>
      </c>
      <c r="F1073" s="22"/>
      <c r="G1073" s="22" t="str">
        <f>IF(OR('Self-Assessment check list'!E737=$C$1, 'Self-Assessment check list'!G737=$E$1),"",$G$1)</f>
        <v>N/A</v>
      </c>
    </row>
    <row r="1074" spans="1:7">
      <c r="A1074" s="55"/>
      <c r="B1074" s="21"/>
      <c r="C1074" s="22" t="str">
        <f>IF(OR('Self-Assessment check list'!G738=$E$1, 'Self-Assessment check list'!I738=$G$1), "", $C$1)</f>
        <v>Yes</v>
      </c>
      <c r="D1074" s="22"/>
      <c r="E1074" s="22" t="str">
        <f>IF(OR('Self-Assessment check list'!E738=$C$1,'Self-Assessment check list'!I738=$G$1),"",$E$1)</f>
        <v>No</v>
      </c>
      <c r="F1074" s="22"/>
      <c r="G1074" s="22" t="str">
        <f>IF(OR('Self-Assessment check list'!E738=$C$1, 'Self-Assessment check list'!G738=$E$1),"",$G$1)</f>
        <v>N/A</v>
      </c>
    </row>
    <row r="1075" spans="1:7">
      <c r="A1075"/>
      <c r="B1075"/>
      <c r="C1075" s="93" t="s">
        <v>884</v>
      </c>
      <c r="D1075"/>
      <c r="E1075" s="93" t="s">
        <v>884</v>
      </c>
      <c r="F1075"/>
      <c r="G1075" s="93" t="s">
        <v>884</v>
      </c>
    </row>
    <row r="1076" spans="1:7">
      <c r="A1076" s="55" t="s">
        <v>642</v>
      </c>
      <c r="B1076" s="21" t="s">
        <v>643</v>
      </c>
      <c r="C1076" s="23" t="str">
        <f>IF(OR('Self-Assessment check list'!G739=$E$1, 'Self-Assessment check list'!I739=$G$1), "", $C$1)</f>
        <v>Yes</v>
      </c>
      <c r="D1076" s="22"/>
      <c r="E1076" s="23" t="str">
        <f>IF(OR('Self-Assessment check list'!E739=$C$1,'Self-Assessment check list'!I739=$G$1),"",$E$1)</f>
        <v>No</v>
      </c>
      <c r="F1076" s="22"/>
      <c r="G1076" s="22" t="str">
        <f>IF(OR('Self-Assessment check list'!E739=$C$1, 'Self-Assessment check list'!G739=$E$1),"",$G$1)</f>
        <v>N/A</v>
      </c>
    </row>
    <row r="1077" spans="1:7">
      <c r="A1077" s="55"/>
      <c r="B1077" s="21"/>
      <c r="C1077" s="22" t="str">
        <f>IF(OR('Self-Assessment check list'!G740=$E$1, 'Self-Assessment check list'!I740=$G$1), "", $C$1)</f>
        <v>Yes</v>
      </c>
      <c r="D1077" s="22"/>
      <c r="E1077" s="22" t="str">
        <f>IF(OR('Self-Assessment check list'!E740=$C$1,'Self-Assessment check list'!I740=$G$1),"",$E$1)</f>
        <v>No</v>
      </c>
      <c r="F1077" s="22"/>
      <c r="G1077" s="22" t="str">
        <f>IF(OR('Self-Assessment check list'!E740=$C$1, 'Self-Assessment check list'!G740=$E$1),"",$G$1)</f>
        <v>N/A</v>
      </c>
    </row>
    <row r="1078" spans="1:7">
      <c r="A1078" s="55"/>
      <c r="B1078" s="21" t="s">
        <v>644</v>
      </c>
      <c r="C1078" s="22" t="str">
        <f>IF(OR('Self-Assessment check list'!G741=$E$1, 'Self-Assessment check list'!I741=$G$1), "", $C$1)</f>
        <v>Yes</v>
      </c>
      <c r="D1078" s="22"/>
      <c r="E1078" s="22" t="str">
        <f>IF(OR('Self-Assessment check list'!E741=$C$1,'Self-Assessment check list'!I741=$G$1),"",$E$1)</f>
        <v>No</v>
      </c>
      <c r="F1078" s="22"/>
      <c r="G1078" s="22" t="str">
        <f>IF(OR('Self-Assessment check list'!E741=$C$1, 'Self-Assessment check list'!G741=$E$1),"",$G$1)</f>
        <v>N/A</v>
      </c>
    </row>
    <row r="1079" spans="1:7">
      <c r="A1079"/>
      <c r="B1079"/>
      <c r="C1079" s="93" t="s">
        <v>884</v>
      </c>
      <c r="D1079"/>
      <c r="E1079" s="93" t="s">
        <v>884</v>
      </c>
      <c r="F1079"/>
      <c r="G1079" s="93" t="s">
        <v>884</v>
      </c>
    </row>
    <row r="1080" spans="1:7">
      <c r="A1080" s="55"/>
      <c r="B1080" s="21" t="s">
        <v>645</v>
      </c>
      <c r="C1080" s="23" t="str">
        <f>IF(OR('Self-Assessment check list'!G742=$E$1, 'Self-Assessment check list'!I742=$G$1), "", $C$1)</f>
        <v>Yes</v>
      </c>
      <c r="D1080" s="22"/>
      <c r="E1080" s="23" t="str">
        <f>IF(OR('Self-Assessment check list'!E742=$C$1,'Self-Assessment check list'!I742=$G$1),"",$E$1)</f>
        <v>No</v>
      </c>
      <c r="F1080" s="22"/>
      <c r="G1080" s="22" t="str">
        <f>IF(OR('Self-Assessment check list'!E742=$C$1, 'Self-Assessment check list'!G742=$E$1),"",$G$1)</f>
        <v>N/A</v>
      </c>
    </row>
    <row r="1081" spans="1:7">
      <c r="A1081"/>
      <c r="B1081"/>
      <c r="C1081" s="93" t="s">
        <v>884</v>
      </c>
      <c r="D1081"/>
      <c r="E1081" s="93" t="s">
        <v>884</v>
      </c>
      <c r="F1081"/>
      <c r="G1081" s="93" t="s">
        <v>884</v>
      </c>
    </row>
    <row r="1082" spans="1:7">
      <c r="A1082" s="55"/>
      <c r="B1082" s="21" t="s">
        <v>646</v>
      </c>
      <c r="C1082" s="23" t="str">
        <f>IF(OR('Self-Assessment check list'!G743=$E$1, 'Self-Assessment check list'!I743=$G$1), "", $C$1)</f>
        <v>Yes</v>
      </c>
      <c r="D1082" s="22"/>
      <c r="E1082" s="23" t="str">
        <f>IF(OR('Self-Assessment check list'!E743=$C$1,'Self-Assessment check list'!I743=$G$1),"",$E$1)</f>
        <v>No</v>
      </c>
      <c r="F1082" s="22"/>
      <c r="G1082" s="22" t="str">
        <f>IF(OR('Self-Assessment check list'!E743=$C$1, 'Self-Assessment check list'!G743=$E$1),"",$G$1)</f>
        <v>N/A</v>
      </c>
    </row>
    <row r="1083" spans="1:7">
      <c r="A1083"/>
      <c r="B1083"/>
      <c r="C1083" s="93" t="s">
        <v>884</v>
      </c>
      <c r="D1083"/>
      <c r="E1083" s="93" t="s">
        <v>884</v>
      </c>
      <c r="F1083"/>
      <c r="G1083" s="93" t="s">
        <v>884</v>
      </c>
    </row>
    <row r="1084" spans="1:7">
      <c r="A1084" s="55"/>
      <c r="B1084" s="21" t="s">
        <v>647</v>
      </c>
      <c r="C1084" s="23" t="str">
        <f>IF(OR('Self-Assessment check list'!G744=$E$1, 'Self-Assessment check list'!I744=$G$1), "", $C$1)</f>
        <v>Yes</v>
      </c>
      <c r="D1084" s="22"/>
      <c r="E1084" s="23" t="str">
        <f>IF(OR('Self-Assessment check list'!E744=$C$1,'Self-Assessment check list'!I744=$G$1),"",$E$1)</f>
        <v>No</v>
      </c>
      <c r="F1084" s="22"/>
      <c r="G1084" s="22" t="str">
        <f>IF(OR('Self-Assessment check list'!E744=$C$1, 'Self-Assessment check list'!G744=$E$1),"",$G$1)</f>
        <v>N/A</v>
      </c>
    </row>
    <row r="1085" spans="1:7">
      <c r="A1085" s="55"/>
      <c r="B1085" s="21"/>
      <c r="C1085" s="22" t="str">
        <f>IF(OR('Self-Assessment check list'!G745=$E$1, 'Self-Assessment check list'!I745=$G$1), "", $C$1)</f>
        <v>Yes</v>
      </c>
      <c r="D1085" s="22"/>
      <c r="E1085" s="22" t="str">
        <f>IF(OR('Self-Assessment check list'!E745=$C$1,'Self-Assessment check list'!I745=$G$1),"",$E$1)</f>
        <v>No</v>
      </c>
      <c r="F1085" s="22"/>
      <c r="G1085" s="22" t="str">
        <f>IF(OR('Self-Assessment check list'!E745=$C$1, 'Self-Assessment check list'!G745=$E$1),"",$G$1)</f>
        <v>N/A</v>
      </c>
    </row>
    <row r="1086" spans="1:7">
      <c r="A1086" s="55" t="s">
        <v>743</v>
      </c>
      <c r="B1086" s="21" t="s">
        <v>649</v>
      </c>
      <c r="C1086" s="22" t="str">
        <f>IF(OR('Self-Assessment check list'!G746=$E$1, 'Self-Assessment check list'!I746=$G$1), "", $C$1)</f>
        <v>Yes</v>
      </c>
      <c r="D1086" s="22"/>
      <c r="E1086" s="22" t="str">
        <f>IF(OR('Self-Assessment check list'!E746=$C$1,'Self-Assessment check list'!I746=$G$1),"",$E$1)</f>
        <v>No</v>
      </c>
      <c r="F1086" s="22"/>
      <c r="G1086" s="22" t="str">
        <f>IF(OR('Self-Assessment check list'!E746=$C$1, 'Self-Assessment check list'!G746=$E$1),"",$G$1)</f>
        <v>N/A</v>
      </c>
    </row>
    <row r="1087" spans="1:7">
      <c r="A1087"/>
      <c r="B1087"/>
      <c r="C1087" s="93" t="s">
        <v>884</v>
      </c>
      <c r="D1087"/>
      <c r="E1087" s="93" t="s">
        <v>884</v>
      </c>
      <c r="F1087"/>
      <c r="G1087" s="93" t="s">
        <v>884</v>
      </c>
    </row>
    <row r="1088" spans="1:7">
      <c r="A1088" s="55"/>
      <c r="B1088" s="21" t="s">
        <v>877</v>
      </c>
      <c r="C1088" s="23" t="str">
        <f>IF(OR('Self-Assessment check list'!G747=$E$1, 'Self-Assessment check list'!I747=$G$1), "", $C$1)</f>
        <v>Yes</v>
      </c>
      <c r="D1088" s="22"/>
      <c r="E1088" s="23" t="str">
        <f>IF(OR('Self-Assessment check list'!E747=$C$1,'Self-Assessment check list'!I747=$G$1),"",$E$1)</f>
        <v>No</v>
      </c>
      <c r="F1088" s="22"/>
      <c r="G1088" s="22" t="str">
        <f>IF(OR('Self-Assessment check list'!E747=$C$1, 'Self-Assessment check list'!G747=$E$1),"",$G$1)</f>
        <v>N/A</v>
      </c>
    </row>
    <row r="1089" spans="1:7">
      <c r="A1089"/>
      <c r="B1089"/>
      <c r="C1089" s="93" t="s">
        <v>884</v>
      </c>
      <c r="D1089"/>
      <c r="E1089" s="93" t="s">
        <v>884</v>
      </c>
      <c r="F1089"/>
      <c r="G1089" s="93" t="s">
        <v>884</v>
      </c>
    </row>
    <row r="1090" spans="1:7">
      <c r="A1090" s="55"/>
      <c r="B1090" s="21" t="s">
        <v>650</v>
      </c>
      <c r="C1090" s="23" t="str">
        <f>IF(OR('Self-Assessment check list'!G748=$E$1, 'Self-Assessment check list'!I748=$G$1), "", $C$1)</f>
        <v>Yes</v>
      </c>
      <c r="D1090" s="22"/>
      <c r="E1090" s="23" t="str">
        <f>IF(OR('Self-Assessment check list'!E748=$C$1,'Self-Assessment check list'!I748=$G$1),"",$E$1)</f>
        <v>No</v>
      </c>
      <c r="F1090" s="22"/>
      <c r="G1090" s="22" t="str">
        <f>IF(OR('Self-Assessment check list'!E748=$C$1, 'Self-Assessment check list'!G748=$E$1),"",$G$1)</f>
        <v>N/A</v>
      </c>
    </row>
    <row r="1091" spans="1:7">
      <c r="A1091"/>
      <c r="B1091"/>
      <c r="C1091" s="93" t="s">
        <v>884</v>
      </c>
      <c r="D1091"/>
      <c r="E1091" s="93" t="s">
        <v>884</v>
      </c>
      <c r="F1091"/>
      <c r="G1091" s="93" t="s">
        <v>884</v>
      </c>
    </row>
    <row r="1092" spans="1:7">
      <c r="A1092" s="55"/>
      <c r="B1092" s="21" t="s">
        <v>651</v>
      </c>
      <c r="C1092" s="23" t="str">
        <f>IF(OR('Self-Assessment check list'!G749=$E$1, 'Self-Assessment check list'!I749=$G$1), "", $C$1)</f>
        <v>Yes</v>
      </c>
      <c r="D1092" s="22"/>
      <c r="E1092" s="23" t="str">
        <f>IF(OR('Self-Assessment check list'!E749=$C$1,'Self-Assessment check list'!I749=$G$1),"",$E$1)</f>
        <v>No</v>
      </c>
      <c r="F1092" s="22"/>
      <c r="G1092" s="22" t="str">
        <f>IF(OR('Self-Assessment check list'!E749=$C$1, 'Self-Assessment check list'!G749=$E$1),"",$G$1)</f>
        <v>N/A</v>
      </c>
    </row>
    <row r="1093" spans="1:7">
      <c r="A1093"/>
      <c r="B1093"/>
      <c r="C1093" s="93" t="s">
        <v>884</v>
      </c>
      <c r="D1093"/>
      <c r="E1093" s="93" t="s">
        <v>884</v>
      </c>
      <c r="F1093"/>
      <c r="G1093" s="93" t="s">
        <v>884</v>
      </c>
    </row>
    <row r="1094" spans="1:7" ht="25.5">
      <c r="A1094" s="55"/>
      <c r="B1094" s="21" t="s">
        <v>652</v>
      </c>
      <c r="C1094" s="23" t="str">
        <f>IF(OR('Self-Assessment check list'!G750=$E$1, 'Self-Assessment check list'!I750=$G$1), "", $C$1)</f>
        <v>Yes</v>
      </c>
      <c r="D1094" s="22"/>
      <c r="E1094" s="23" t="str">
        <f>IF(OR('Self-Assessment check list'!E750=$C$1,'Self-Assessment check list'!I750=$G$1),"",$E$1)</f>
        <v>No</v>
      </c>
      <c r="F1094" s="22"/>
      <c r="G1094" s="22" t="str">
        <f>IF(OR('Self-Assessment check list'!E750=$C$1, 'Self-Assessment check list'!G750=$E$1),"",$G$1)</f>
        <v>N/A</v>
      </c>
    </row>
    <row r="1095" spans="1:7">
      <c r="A1095"/>
      <c r="B1095"/>
      <c r="C1095" s="93" t="s">
        <v>884</v>
      </c>
      <c r="D1095"/>
      <c r="E1095" s="93" t="s">
        <v>884</v>
      </c>
      <c r="F1095"/>
      <c r="G1095" s="93" t="s">
        <v>884</v>
      </c>
    </row>
    <row r="1096" spans="1:7">
      <c r="A1096" s="55"/>
      <c r="B1096" s="21" t="s">
        <v>653</v>
      </c>
      <c r="C1096" s="23" t="str">
        <f>IF(OR('Self-Assessment check list'!G751=$E$1, 'Self-Assessment check list'!I751=$G$1), "", $C$1)</f>
        <v>Yes</v>
      </c>
      <c r="D1096" s="22"/>
      <c r="E1096" s="23" t="str">
        <f>IF(OR('Self-Assessment check list'!E751=$C$1,'Self-Assessment check list'!I751=$G$1),"",$E$1)</f>
        <v>No</v>
      </c>
      <c r="F1096" s="22"/>
      <c r="G1096" s="22" t="str">
        <f>IF(OR('Self-Assessment check list'!E751=$C$1, 'Self-Assessment check list'!G751=$E$1),"",$G$1)</f>
        <v>N/A</v>
      </c>
    </row>
    <row r="1097" spans="1:7">
      <c r="A1097" s="55"/>
      <c r="B1097" s="44"/>
      <c r="C1097" s="6" t="str">
        <f>IF(OR('Self-Assessment check list'!G752=$E$1, 'Self-Assessment check list'!I752=$G$1), "", $C$1)</f>
        <v>Yes</v>
      </c>
      <c r="D1097" s="6"/>
      <c r="E1097" s="6" t="str">
        <f>IF(OR('Self-Assessment check list'!E752=$C$1,'Self-Assessment check list'!I752=$G$1),"",$E$1)</f>
        <v>No</v>
      </c>
      <c r="F1097" s="6"/>
      <c r="G1097" s="6" t="str">
        <f>IF(OR('Self-Assessment check list'!E752=$C$1, 'Self-Assessment check list'!G752=$E$1),"",$G$1)</f>
        <v>N/A</v>
      </c>
    </row>
    <row r="1098" spans="1:7">
      <c r="A1098"/>
      <c r="B1098"/>
      <c r="C1098" s="32" t="str">
        <f>IF(OR('Self-Assessment check list'!G753=$E$1, 'Self-Assessment check list'!I753=$G$1), "", $C$1)</f>
        <v>Yes</v>
      </c>
      <c r="D1098" s="32"/>
      <c r="E1098" s="32" t="str">
        <f>IF(OR('Self-Assessment check list'!E753=$C$1,'Self-Assessment check list'!I753=$G$1),"",$E$1)</f>
        <v>No</v>
      </c>
      <c r="F1098" s="32"/>
      <c r="G1098" s="32" t="str">
        <f>IF(OR('Self-Assessment check list'!E753=$C$1, 'Self-Assessment check list'!G753=$E$1),"",$G$1)</f>
        <v>N/A</v>
      </c>
    </row>
    <row r="1099" spans="1:7">
      <c r="A1099" s="55"/>
      <c r="B1099" s="61"/>
      <c r="C1099" s="62" t="str">
        <f>IF(OR('Self-Assessment check list'!G754=$E$1, 'Self-Assessment check list'!I754=$G$1), "", $C$1)</f>
        <v>Yes</v>
      </c>
      <c r="D1099" s="22"/>
      <c r="E1099" s="22" t="str">
        <f>IF(OR('Self-Assessment check list'!E754=$C$1,'Self-Assessment check list'!I754=$G$1),"",$E$1)</f>
        <v>No</v>
      </c>
      <c r="F1099" s="22"/>
      <c r="G1099" s="22" t="str">
        <f>IF(OR('Self-Assessment check list'!E754=$C$1, 'Self-Assessment check list'!G754=$E$1),"",$G$1)</f>
        <v>N/A</v>
      </c>
    </row>
    <row r="1100" spans="1:7">
      <c r="A1100"/>
      <c r="B1100"/>
      <c r="C1100" s="22" t="str">
        <f>IF(OR('Self-Assessment check list'!G755=$E$1, 'Self-Assessment check list'!I755=$G$1), "", $C$1)</f>
        <v>Yes</v>
      </c>
      <c r="D1100" s="22"/>
      <c r="E1100" s="22" t="str">
        <f>IF(OR('Self-Assessment check list'!E755=$C$1,'Self-Assessment check list'!I755=$G$1),"",$E$1)</f>
        <v>No</v>
      </c>
      <c r="F1100" s="22"/>
      <c r="G1100" s="22" t="str">
        <f>IF(OR('Self-Assessment check list'!E755=$C$1, 'Self-Assessment check list'!G755=$E$1),"",$G$1)</f>
        <v>N/A</v>
      </c>
    </row>
    <row r="1101" spans="1:7">
      <c r="A1101" s="55"/>
      <c r="B1101" s="24"/>
      <c r="C1101" s="22" t="str">
        <f>IF(OR('Self-Assessment check list'!G756=$E$1, 'Self-Assessment check list'!I756=$G$1), "", $C$1)</f>
        <v>Yes</v>
      </c>
      <c r="D1101" s="22"/>
      <c r="E1101" s="22" t="str">
        <f>IF(OR('Self-Assessment check list'!E756=$C$1,'Self-Assessment check list'!I756=$G$1),"",$E$1)</f>
        <v>No</v>
      </c>
      <c r="F1101" s="22"/>
      <c r="G1101" s="22" t="str">
        <f>IF(OR('Self-Assessment check list'!E756=$C$1, 'Self-Assessment check list'!G756=$E$1),"",$G$1)</f>
        <v>N/A</v>
      </c>
    </row>
    <row r="1102" spans="1:7">
      <c r="A1102" s="55"/>
      <c r="B1102" s="59"/>
      <c r="C1102" s="22" t="str">
        <f>IF(OR('Self-Assessment check list'!G757=$E$1, 'Self-Assessment check list'!I757=$G$1), "", $C$1)</f>
        <v>Yes</v>
      </c>
      <c r="D1102" s="22"/>
      <c r="E1102" s="22" t="str">
        <f>IF(OR('Self-Assessment check list'!E757=$C$1,'Self-Assessment check list'!I757=$G$1),"",$E$1)</f>
        <v>No</v>
      </c>
      <c r="F1102" s="22"/>
      <c r="G1102" s="22" t="str">
        <f>IF(OR('Self-Assessment check list'!E757=$C$1, 'Self-Assessment check list'!G757=$E$1),"",$G$1)</f>
        <v>N/A</v>
      </c>
    </row>
    <row r="1103" spans="1:7">
      <c r="A1103" s="55"/>
      <c r="B1103" s="59"/>
      <c r="C1103" s="22" t="str">
        <f>IF(OR('Self-Assessment check list'!G758=$E$1, 'Self-Assessment check list'!I758=$G$1), "", $C$1)</f>
        <v>Yes</v>
      </c>
      <c r="D1103" s="22"/>
      <c r="E1103" s="22" t="str">
        <f>IF(OR('Self-Assessment check list'!E758=$C$1,'Self-Assessment check list'!I758=$G$1),"",$E$1)</f>
        <v>No</v>
      </c>
      <c r="F1103" s="22"/>
      <c r="G1103" s="22" t="str">
        <f>IF(OR('Self-Assessment check list'!E758=$C$1, 'Self-Assessment check list'!G758=$E$1),"",$G$1)</f>
        <v>N/A</v>
      </c>
    </row>
    <row r="1104" spans="1:7">
      <c r="A1104"/>
      <c r="B1104"/>
      <c r="C1104" s="93" t="s">
        <v>884</v>
      </c>
      <c r="D1104"/>
      <c r="E1104" s="93" t="s">
        <v>884</v>
      </c>
      <c r="F1104"/>
      <c r="G1104" s="93" t="s">
        <v>884</v>
      </c>
    </row>
    <row r="1105" spans="1:7" ht="63.75">
      <c r="A1105" s="55" t="s">
        <v>744</v>
      </c>
      <c r="B1105" s="21" t="s">
        <v>882</v>
      </c>
      <c r="C1105" s="23" t="str">
        <f>IF(OR('Self-Assessment check list'!G759=$E$1, 'Self-Assessment check list'!I759=$G$1), "", $C$1)</f>
        <v>Yes</v>
      </c>
      <c r="D1105" s="22"/>
      <c r="E1105" s="22" t="str">
        <f>IF(OR('Self-Assessment check list'!E759=$C$1,'Self-Assessment check list'!I759=$G$1),"",$E$1)</f>
        <v>No</v>
      </c>
      <c r="F1105" s="22"/>
      <c r="G1105" s="23" t="str">
        <f>IF(OR('Self-Assessment check list'!E759=$C$1, 'Self-Assessment check list'!G759=$E$1),"",$G$1)</f>
        <v>N/A</v>
      </c>
    </row>
    <row r="1106" spans="1:7">
      <c r="A1106" s="55"/>
      <c r="B1106" s="59"/>
      <c r="C1106" s="22" t="str">
        <f>IF(OR('Self-Assessment check list'!G760=$E$1, 'Self-Assessment check list'!I760=$G$1), "", $C$1)</f>
        <v>Yes</v>
      </c>
      <c r="D1106" s="22"/>
      <c r="E1106" s="22" t="str">
        <f>IF(OR('Self-Assessment check list'!E760=$C$1,'Self-Assessment check list'!I760=$G$1),"",$E$1)</f>
        <v>No</v>
      </c>
      <c r="F1106" s="22"/>
      <c r="G1106" s="22" t="str">
        <f>IF(OR('Self-Assessment check list'!E760=$C$1, 'Self-Assessment check list'!G760=$E$1),"",$G$1)</f>
        <v>N/A</v>
      </c>
    </row>
    <row r="1107" spans="1:7" ht="25.5">
      <c r="A1107" s="55" t="s">
        <v>5</v>
      </c>
      <c r="B1107" s="21" t="s">
        <v>6</v>
      </c>
      <c r="C1107" s="22" t="str">
        <f>IF(OR('Self-Assessment check list'!G761=$E$1, 'Self-Assessment check list'!I761=$G$1), "", $C$1)</f>
        <v>Yes</v>
      </c>
      <c r="D1107" s="22"/>
      <c r="E1107" s="22" t="str">
        <f>IF(OR('Self-Assessment check list'!E761=$C$1,'Self-Assessment check list'!I761=$G$1),"",$E$1)</f>
        <v>No</v>
      </c>
      <c r="F1107" s="22"/>
      <c r="G1107" s="22" t="str">
        <f>IF(OR('Self-Assessment check list'!E761=$C$1, 'Self-Assessment check list'!G761=$E$1),"",$G$1)</f>
        <v>N/A</v>
      </c>
    </row>
    <row r="1108" spans="1:7">
      <c r="A1108"/>
      <c r="B1108"/>
      <c r="C1108" s="93" t="s">
        <v>884</v>
      </c>
      <c r="D1108"/>
      <c r="E1108" s="93" t="s">
        <v>884</v>
      </c>
      <c r="F1108"/>
      <c r="G1108" s="93" t="s">
        <v>884</v>
      </c>
    </row>
    <row r="1109" spans="1:7">
      <c r="A1109" s="55"/>
      <c r="B1109" s="21" t="s">
        <v>7</v>
      </c>
      <c r="C1109" s="23" t="str">
        <f>IF(OR('Self-Assessment check list'!G762=$E$1, 'Self-Assessment check list'!I762=$G$1, 'Self-Assessment check list'!$I$759=$G$1), "", $C$1)</f>
        <v>Yes</v>
      </c>
      <c r="D1109" s="22"/>
      <c r="E1109" s="23" t="str">
        <f>IF(OR('Self-Assessment check list'!E762=$C$1,'Self-Assessment check list'!I762=$G$1, 'Self-Assessment check list'!$I$759=$G$1),"",$E$1)</f>
        <v>No</v>
      </c>
      <c r="F1109" s="22"/>
      <c r="G1109" s="22" t="str">
        <f>IF(OR('Self-Assessment check list'!E762=$C$1, 'Self-Assessment check list'!G762=$E$1),"",$G$1)</f>
        <v>N/A</v>
      </c>
    </row>
    <row r="1110" spans="1:7">
      <c r="A1110"/>
      <c r="B1110"/>
      <c r="C1110" s="93" t="s">
        <v>884</v>
      </c>
      <c r="D1110"/>
      <c r="E1110" s="93" t="s">
        <v>884</v>
      </c>
      <c r="F1110"/>
      <c r="G1110" s="93" t="s">
        <v>884</v>
      </c>
    </row>
    <row r="1111" spans="1:7" ht="25.5">
      <c r="A1111" s="55"/>
      <c r="B1111" s="21" t="s">
        <v>8</v>
      </c>
      <c r="C1111" s="23" t="str">
        <f>IF(OR('Self-Assessment check list'!G763=$E$1, 'Self-Assessment check list'!I763=$G$1, 'Self-Assessment check list'!$I$759=$G$1), "", $C$1)</f>
        <v>Yes</v>
      </c>
      <c r="D1111" s="22"/>
      <c r="E1111" s="23" t="str">
        <f>IF(OR('Self-Assessment check list'!E763=$C$1,'Self-Assessment check list'!I763=$G$1, 'Self-Assessment check list'!$I$759=$G$1),"",$E$1)</f>
        <v>No</v>
      </c>
      <c r="F1111" s="22"/>
      <c r="G1111" s="22" t="str">
        <f>IF(OR('Self-Assessment check list'!E763=$C$1, 'Self-Assessment check list'!G763=$E$1),"",$G$1)</f>
        <v>N/A</v>
      </c>
    </row>
    <row r="1112" spans="1:7">
      <c r="A1112"/>
      <c r="B1112"/>
      <c r="C1112" s="93" t="s">
        <v>884</v>
      </c>
      <c r="D1112"/>
      <c r="E1112" s="93" t="s">
        <v>884</v>
      </c>
      <c r="F1112"/>
      <c r="G1112" s="93" t="s">
        <v>884</v>
      </c>
    </row>
    <row r="1113" spans="1:7" ht="38.25">
      <c r="A1113" s="55"/>
      <c r="B1113" s="21" t="s">
        <v>9</v>
      </c>
      <c r="C1113" s="23" t="str">
        <f>IF(OR('Self-Assessment check list'!G764=$E$1, 'Self-Assessment check list'!I764=$G$1, 'Self-Assessment check list'!$I$759=$G$1), "", $C$1)</f>
        <v>Yes</v>
      </c>
      <c r="D1113" s="22"/>
      <c r="E1113" s="23" t="str">
        <f>IF(OR('Self-Assessment check list'!E764=$C$1,'Self-Assessment check list'!I764=$G$1, 'Self-Assessment check list'!$I$759=$G$1),"",$E$1)</f>
        <v>No</v>
      </c>
      <c r="F1113" s="22"/>
      <c r="G1113" s="22" t="str">
        <f>IF(OR('Self-Assessment check list'!E764=$C$1, 'Self-Assessment check list'!G764=$E$1),"",$G$1)</f>
        <v>N/A</v>
      </c>
    </row>
    <row r="1114" spans="1:7">
      <c r="A1114" s="55"/>
      <c r="B1114" s="59"/>
      <c r="C1114" s="22" t="str">
        <f>IF(OR('Self-Assessment check list'!G765=$E$1, 'Self-Assessment check list'!I765=$G$1), "", $C$1)</f>
        <v>Yes</v>
      </c>
      <c r="D1114" s="22"/>
      <c r="E1114" s="22" t="str">
        <f>IF(OR('Self-Assessment check list'!E765=$C$1,'Self-Assessment check list'!I765=$G$1),"",$E$1)</f>
        <v>No</v>
      </c>
      <c r="F1114" s="22"/>
      <c r="G1114" s="22" t="str">
        <f>IF(OR('Self-Assessment check list'!E765=$C$1, 'Self-Assessment check list'!G765=$E$1),"",$G$1)</f>
        <v>N/A</v>
      </c>
    </row>
    <row r="1115" spans="1:7">
      <c r="A1115"/>
      <c r="B1115"/>
      <c r="C1115" s="93" t="s">
        <v>884</v>
      </c>
      <c r="D1115"/>
      <c r="E1115" s="93" t="s">
        <v>884</v>
      </c>
      <c r="F1115"/>
      <c r="G1115" s="93" t="s">
        <v>884</v>
      </c>
    </row>
    <row r="1116" spans="1:7" ht="25.5">
      <c r="A1116" s="55" t="s">
        <v>10</v>
      </c>
      <c r="B1116" s="21" t="s">
        <v>11</v>
      </c>
      <c r="C1116" s="23" t="str">
        <f>IF(OR('Self-Assessment check list'!G766=$E$1, 'Self-Assessment check list'!I766=$G$1, 'Self-Assessment check list'!$I$759=$G$1), "", $C$1)</f>
        <v>Yes</v>
      </c>
      <c r="D1116" s="22"/>
      <c r="E1116" s="23" t="str">
        <f>IF(OR('Self-Assessment check list'!E766=$C$1,'Self-Assessment check list'!I766=$G$1, 'Self-Assessment check list'!$I$759=$G$1),"",$E$1)</f>
        <v>No</v>
      </c>
      <c r="F1116" s="22"/>
      <c r="G1116" s="23" t="str">
        <f>IF(OR('Self-Assessment check list'!E766=$C$1, 'Self-Assessment check list'!G766=$E$1, 'Self-Assessment check list'!$I$759=$G$1),"",$G$1)</f>
        <v>N/A</v>
      </c>
    </row>
    <row r="1117" spans="1:7">
      <c r="A1117" s="55"/>
      <c r="B1117" s="21"/>
      <c r="C1117" s="22" t="str">
        <f>IF(OR('Self-Assessment check list'!G767=$E$1, 'Self-Assessment check list'!I767=$G$1), "", $C$1)</f>
        <v>Yes</v>
      </c>
      <c r="D1117" s="22"/>
      <c r="E1117" s="22" t="str">
        <f>IF(OR('Self-Assessment check list'!E767=$C$1,'Self-Assessment check list'!I767=$G$1),"",$E$1)</f>
        <v>No</v>
      </c>
      <c r="F1117" s="22"/>
      <c r="G1117" s="22" t="str">
        <f>IF(OR('Self-Assessment check list'!E767=$C$1, 'Self-Assessment check list'!G767=$E$1),"",$G$1)</f>
        <v>N/A</v>
      </c>
    </row>
    <row r="1118" spans="1:7">
      <c r="A1118"/>
      <c r="B1118"/>
      <c r="C1118" s="93" t="s">
        <v>884</v>
      </c>
      <c r="D1118"/>
      <c r="E1118" s="93" t="s">
        <v>884</v>
      </c>
      <c r="F1118"/>
      <c r="G1118" s="93" t="s">
        <v>884</v>
      </c>
    </row>
    <row r="1119" spans="1:7">
      <c r="A1119" s="55" t="s">
        <v>12</v>
      </c>
      <c r="B1119" s="21" t="s">
        <v>13</v>
      </c>
      <c r="C1119" s="23" t="str">
        <f>IF(OR('Self-Assessment check list'!G768=$E$1, 'Self-Assessment check list'!I768=$G$1, 'Self-Assessment check list'!$I$759=$G$1), "", $C$1)</f>
        <v>Yes</v>
      </c>
      <c r="D1119" s="22"/>
      <c r="E1119" s="23" t="str">
        <f>IF(OR('Self-Assessment check list'!E768=$C$1,'Self-Assessment check list'!I768=$G$1, 'Self-Assessment check list'!$I$759=$G$1),"",$E$1)</f>
        <v>No</v>
      </c>
      <c r="F1119" s="22"/>
      <c r="G1119" s="22" t="str">
        <f>IF(OR('Self-Assessment check list'!E768=$C$1, 'Self-Assessment check list'!G768=$E$1),"",$G$1)</f>
        <v>N/A</v>
      </c>
    </row>
    <row r="1120" spans="1:7">
      <c r="A1120" s="55"/>
      <c r="B1120" s="21"/>
      <c r="C1120" s="22" t="str">
        <f>IF(OR('Self-Assessment check list'!G769=$E$1, 'Self-Assessment check list'!I769=$G$1), "", $C$1)</f>
        <v>Yes</v>
      </c>
      <c r="D1120" s="22"/>
      <c r="E1120" s="22" t="str">
        <f>IF(OR('Self-Assessment check list'!E769=$C$1,'Self-Assessment check list'!I769=$G$1),"",$E$1)</f>
        <v>No</v>
      </c>
      <c r="F1120" s="22"/>
      <c r="G1120" s="22" t="str">
        <f>IF(OR('Self-Assessment check list'!E769=$C$1, 'Self-Assessment check list'!G769=$E$1),"",$G$1)</f>
        <v>N/A</v>
      </c>
    </row>
    <row r="1121" spans="1:7">
      <c r="A1121"/>
      <c r="B1121"/>
      <c r="C1121" s="93" t="s">
        <v>884</v>
      </c>
      <c r="D1121"/>
      <c r="E1121" s="93" t="s">
        <v>884</v>
      </c>
      <c r="F1121"/>
      <c r="G1121" s="93" t="s">
        <v>884</v>
      </c>
    </row>
    <row r="1122" spans="1:7" ht="25.5">
      <c r="A1122" s="55" t="s">
        <v>14</v>
      </c>
      <c r="B1122" s="21" t="s">
        <v>15</v>
      </c>
      <c r="C1122" s="23" t="str">
        <f>IF(OR('Self-Assessment check list'!G770=$E$1, 'Self-Assessment check list'!I770=$G$1, 'Self-Assessment check list'!$I$759=$G$1), "", $C$1)</f>
        <v>Yes</v>
      </c>
      <c r="D1122" s="22"/>
      <c r="E1122" s="23" t="str">
        <f>IF(OR('Self-Assessment check list'!E770=$C$1,'Self-Assessment check list'!I770=$G$1, 'Self-Assessment check list'!$I$759=$G$1),"",$E$1)</f>
        <v>No</v>
      </c>
      <c r="F1122" s="22"/>
      <c r="G1122" s="22" t="str">
        <f>IF(OR('Self-Assessment check list'!E770=$C$1, 'Self-Assessment check list'!G770=$E$1),"",$G$1)</f>
        <v>N/A</v>
      </c>
    </row>
    <row r="1123" spans="1:7">
      <c r="A1123" s="55"/>
      <c r="B1123" s="59"/>
      <c r="C1123" s="22" t="str">
        <f>IF(OR('Self-Assessment check list'!G771=$E$1, 'Self-Assessment check list'!I771=$G$1), "", $C$1)</f>
        <v>Yes</v>
      </c>
      <c r="D1123" s="22"/>
      <c r="E1123" s="22" t="str">
        <f>IF(OR('Self-Assessment check list'!E771=$C$1,'Self-Assessment check list'!I771=$G$1),"",$E$1)</f>
        <v>No</v>
      </c>
      <c r="F1123" s="22"/>
      <c r="G1123" s="22" t="str">
        <f>IF(OR('Self-Assessment check list'!E771=$C$1, 'Self-Assessment check list'!G771=$E$1),"",$G$1)</f>
        <v>N/A</v>
      </c>
    </row>
    <row r="1124" spans="1:7">
      <c r="A1124"/>
      <c r="B1124"/>
      <c r="C1124" s="93" t="s">
        <v>884</v>
      </c>
      <c r="D1124"/>
      <c r="E1124" s="93" t="s">
        <v>884</v>
      </c>
      <c r="F1124"/>
      <c r="G1124" s="93" t="s">
        <v>884</v>
      </c>
    </row>
    <row r="1125" spans="1:7" ht="25.5">
      <c r="A1125" s="55"/>
      <c r="B1125" s="21" t="s">
        <v>655</v>
      </c>
      <c r="C1125" s="23" t="str">
        <f>IF(OR('Self-Assessment check list'!G772=$E$1, 'Self-Assessment check list'!I772=$G$1, 'Self-Assessment check list'!$I$759=$G$1), "", $C$1)</f>
        <v>Yes</v>
      </c>
      <c r="D1125" s="22"/>
      <c r="E1125" s="23" t="str">
        <f>IF(OR('Self-Assessment check list'!E772=$C$1,'Self-Assessment check list'!I772=$G$1, 'Self-Assessment check list'!$I$759=$G$1),"",$E$1)</f>
        <v>No</v>
      </c>
      <c r="F1125" s="22"/>
      <c r="G1125" s="22" t="str">
        <f>IF(OR('Self-Assessment check list'!E772=$C$1, 'Self-Assessment check list'!G772=$E$1),"",$G$1)</f>
        <v>N/A</v>
      </c>
    </row>
    <row r="1126" spans="1:7">
      <c r="A1126" s="55"/>
      <c r="B1126" s="21"/>
      <c r="C1126" s="22" t="str">
        <f>IF(OR('Self-Assessment check list'!G773=$E$1, 'Self-Assessment check list'!I773=$G$1), "", $C$1)</f>
        <v>Yes</v>
      </c>
      <c r="D1126" s="22"/>
      <c r="E1126" s="22" t="str">
        <f>IF(OR('Self-Assessment check list'!E773=$C$1,'Self-Assessment check list'!I773=$G$1),"",$E$1)</f>
        <v>No</v>
      </c>
      <c r="F1126" s="22"/>
      <c r="G1126" s="22" t="str">
        <f>IF(OR('Self-Assessment check list'!E773=$C$1, 'Self-Assessment check list'!G773=$E$1),"",$G$1)</f>
        <v>N/A</v>
      </c>
    </row>
    <row r="1127" spans="1:7">
      <c r="A1127" s="55"/>
      <c r="B1127" s="59"/>
      <c r="C1127" s="22" t="str">
        <f>IF(OR('Self-Assessment check list'!G774=$E$1, 'Self-Assessment check list'!I774=$G$1), "", $C$1)</f>
        <v>Yes</v>
      </c>
      <c r="D1127" s="22"/>
      <c r="E1127" s="22" t="str">
        <f>IF(OR('Self-Assessment check list'!E774=$C$1,'Self-Assessment check list'!I774=$G$1),"",$E$1)</f>
        <v>No</v>
      </c>
      <c r="F1127" s="22"/>
      <c r="G1127" s="22" t="str">
        <f>IF(OR('Self-Assessment check list'!E774=$C$1, 'Self-Assessment check list'!G774=$E$1),"",$G$1)</f>
        <v>N/A</v>
      </c>
    </row>
    <row r="1128" spans="1:7">
      <c r="A1128"/>
      <c r="B1128"/>
      <c r="C1128" s="93" t="s">
        <v>884</v>
      </c>
      <c r="D1128"/>
      <c r="E1128" s="93" t="s">
        <v>884</v>
      </c>
      <c r="F1128"/>
      <c r="G1128" s="93" t="s">
        <v>884</v>
      </c>
    </row>
    <row r="1129" spans="1:7" ht="25.5">
      <c r="A1129" s="55" t="s">
        <v>881</v>
      </c>
      <c r="B1129" s="21" t="s">
        <v>868</v>
      </c>
      <c r="C1129" s="23" t="str">
        <f>IF(OR('Self-Assessment check list'!G775=$E$1, 'Self-Assessment check list'!I775=$G$1, 'Self-Assessment check list'!$I$759=$G$1), "", $C$1)</f>
        <v>Yes</v>
      </c>
      <c r="D1129" s="22"/>
      <c r="E1129" s="23" t="str">
        <f>IF(OR('Self-Assessment check list'!E775=$C$1,'Self-Assessment check list'!I775=$G$1, 'Self-Assessment check list'!$I$759=$G$1),"",$E$1)</f>
        <v>No</v>
      </c>
      <c r="F1129" s="22"/>
      <c r="G1129" s="22" t="str">
        <f>IF(OR('Self-Assessment check list'!E775=$C$1, 'Self-Assessment check list'!G775=$E$1),"",$G$1)</f>
        <v>N/A</v>
      </c>
    </row>
    <row r="1130" spans="1:7">
      <c r="A1130" s="55"/>
      <c r="B1130" s="21"/>
      <c r="C1130" s="22" t="str">
        <f>IF(OR('Self-Assessment check list'!G776=$E$1, 'Self-Assessment check list'!I776=$G$1), "", $C$1)</f>
        <v>Yes</v>
      </c>
      <c r="D1130" s="22"/>
      <c r="E1130" s="22" t="str">
        <f>IF(OR('Self-Assessment check list'!E776=$C$1,'Self-Assessment check list'!I776=$G$1),"",$E$1)</f>
        <v>No</v>
      </c>
      <c r="F1130" s="22"/>
      <c r="G1130" s="22" t="str">
        <f>IF(OR('Self-Assessment check list'!E776=$C$1, 'Self-Assessment check list'!G776=$E$1),"",$G$1)</f>
        <v>N/A</v>
      </c>
    </row>
    <row r="1131" spans="1:7">
      <c r="A1131"/>
      <c r="B1131"/>
      <c r="C1131" s="93" t="s">
        <v>884</v>
      </c>
      <c r="D1131"/>
      <c r="E1131" s="93" t="s">
        <v>884</v>
      </c>
      <c r="F1131"/>
      <c r="G1131" s="93" t="s">
        <v>884</v>
      </c>
    </row>
    <row r="1132" spans="1:7" ht="25.5">
      <c r="A1132" s="55" t="s">
        <v>17</v>
      </c>
      <c r="B1132" s="21" t="s">
        <v>19</v>
      </c>
      <c r="C1132" s="23" t="str">
        <f>IF(OR('Self-Assessment check list'!G777=$E$1, 'Self-Assessment check list'!I777=$G$1, 'Self-Assessment check list'!$I$759=$G$1), "", $C$1)</f>
        <v>Yes</v>
      </c>
      <c r="D1132" s="22"/>
      <c r="E1132" s="23" t="str">
        <f>IF(OR('Self-Assessment check list'!E777=$C$1,'Self-Assessment check list'!I777=$G$1, 'Self-Assessment check list'!$I$759=$G$1),"",$E$1)</f>
        <v>No</v>
      </c>
      <c r="F1132" s="22"/>
      <c r="G1132" s="23" t="str">
        <f>IF(OR('Self-Assessment check list'!E777=$C$1, 'Self-Assessment check list'!G777=$E$1, 'Self-Assessment check list'!$I$759=$G$1),"",$G$1)</f>
        <v>N/A</v>
      </c>
    </row>
    <row r="1133" spans="1:7">
      <c r="A1133" s="55"/>
      <c r="B1133" s="21"/>
      <c r="C1133" s="22" t="str">
        <f>IF(OR('Self-Assessment check list'!G778=$E$1, 'Self-Assessment check list'!I778=$G$1), "", $C$1)</f>
        <v>Yes</v>
      </c>
      <c r="D1133" s="22"/>
      <c r="E1133" s="22" t="str">
        <f>IF(OR('Self-Assessment check list'!E778=$C$1,'Self-Assessment check list'!I778=$G$1),"",$E$1)</f>
        <v>No</v>
      </c>
      <c r="F1133" s="22"/>
      <c r="G1133" s="22" t="str">
        <f>IF(OR('Self-Assessment check list'!E778=$C$1, 'Self-Assessment check list'!G778=$E$1),"",$G$1)</f>
        <v>N/A</v>
      </c>
    </row>
    <row r="1134" spans="1:7">
      <c r="A1134"/>
      <c r="B1134"/>
      <c r="C1134" s="93" t="s">
        <v>884</v>
      </c>
      <c r="D1134"/>
      <c r="E1134" s="93" t="s">
        <v>884</v>
      </c>
      <c r="F1134"/>
      <c r="G1134" s="93" t="s">
        <v>884</v>
      </c>
    </row>
    <row r="1135" spans="1:7" ht="25.5">
      <c r="A1135" s="55" t="s">
        <v>18</v>
      </c>
      <c r="B1135" s="21" t="s">
        <v>21</v>
      </c>
      <c r="C1135" s="23" t="str">
        <f>IF(OR('Self-Assessment check list'!G779=$E$1, 'Self-Assessment check list'!I779=$G$1, 'Self-Assessment check list'!$I$759=$G$1), "", $C$1)</f>
        <v>Yes</v>
      </c>
      <c r="D1135" s="22"/>
      <c r="E1135" s="23" t="str">
        <f>IF(OR('Self-Assessment check list'!E779=$C$1,'Self-Assessment check list'!I779=$G$1, 'Self-Assessment check list'!$I$759=$G$1),"",$E$1)</f>
        <v>No</v>
      </c>
      <c r="F1135" s="22"/>
      <c r="G1135" s="22" t="str">
        <f>IF(OR('Self-Assessment check list'!E779=$C$1, 'Self-Assessment check list'!G779=$E$1),"",$G$1)</f>
        <v>N/A</v>
      </c>
    </row>
    <row r="1136" spans="1:7">
      <c r="A1136" s="55"/>
      <c r="B1136" s="21"/>
      <c r="C1136" s="22" t="str">
        <f>IF(OR('Self-Assessment check list'!G780=$E$1, 'Self-Assessment check list'!I780=$G$1), "", $C$1)</f>
        <v>Yes</v>
      </c>
      <c r="D1136" s="22"/>
      <c r="E1136" s="22" t="str">
        <f>IF(OR('Self-Assessment check list'!E780=$C$1,'Self-Assessment check list'!I780=$G$1),"",$E$1)</f>
        <v>No</v>
      </c>
      <c r="F1136" s="22"/>
      <c r="G1136" s="22" t="str">
        <f>IF(OR('Self-Assessment check list'!E780=$C$1, 'Self-Assessment check list'!G780=$E$1),"",$G$1)</f>
        <v>N/A</v>
      </c>
    </row>
    <row r="1137" spans="1:7">
      <c r="A1137"/>
      <c r="B1137"/>
      <c r="C1137" s="93" t="s">
        <v>884</v>
      </c>
      <c r="D1137"/>
      <c r="E1137" s="93" t="s">
        <v>884</v>
      </c>
      <c r="F1137"/>
      <c r="G1137" s="93" t="s">
        <v>884</v>
      </c>
    </row>
    <row r="1138" spans="1:7">
      <c r="A1138" s="55" t="s">
        <v>20</v>
      </c>
      <c r="B1138" s="21" t="s">
        <v>23</v>
      </c>
      <c r="C1138" s="23" t="str">
        <f>IF(OR('Self-Assessment check list'!G781=$E$1, 'Self-Assessment check list'!I781=$G$1, 'Self-Assessment check list'!$I$759=$G$1), "", $C$1)</f>
        <v>Yes</v>
      </c>
      <c r="D1138" s="22"/>
      <c r="E1138" s="23" t="str">
        <f>IF(OR('Self-Assessment check list'!E781=$C$1,'Self-Assessment check list'!I781=$G$1, 'Self-Assessment check list'!$I$759=$G$1),"",$E$1)</f>
        <v>No</v>
      </c>
      <c r="F1138" s="22"/>
      <c r="G1138" s="22" t="str">
        <f>IF(OR('Self-Assessment check list'!E781=$C$1, 'Self-Assessment check list'!G781=$E$1),"",$G$1)</f>
        <v>N/A</v>
      </c>
    </row>
    <row r="1139" spans="1:7">
      <c r="A1139" s="55"/>
      <c r="B1139" s="21"/>
      <c r="C1139" s="22" t="str">
        <f>IF(OR('Self-Assessment check list'!G782=$E$1, 'Self-Assessment check list'!I782=$G$1), "", $C$1)</f>
        <v>Yes</v>
      </c>
      <c r="D1139" s="22"/>
      <c r="E1139" s="22" t="str">
        <f>IF(OR('Self-Assessment check list'!E782=$C$1,'Self-Assessment check list'!I782=$G$1),"",$E$1)</f>
        <v>No</v>
      </c>
      <c r="F1139" s="22"/>
      <c r="G1139" s="22" t="str">
        <f>IF(OR('Self-Assessment check list'!E782=$C$1, 'Self-Assessment check list'!G782=$E$1),"",$G$1)</f>
        <v>N/A</v>
      </c>
    </row>
    <row r="1140" spans="1:7">
      <c r="A1140" s="55"/>
      <c r="B1140" s="21" t="s">
        <v>24</v>
      </c>
      <c r="C1140" s="22" t="str">
        <f>IF(OR('Self-Assessment check list'!G783=$E$1, 'Self-Assessment check list'!I783=$G$1), "", $C$1)</f>
        <v>Yes</v>
      </c>
      <c r="D1140" s="22"/>
      <c r="E1140" s="22" t="str">
        <f>IF(OR('Self-Assessment check list'!E783=$C$1,'Self-Assessment check list'!I783=$G$1),"",$E$1)</f>
        <v>No</v>
      </c>
      <c r="F1140" s="22"/>
      <c r="G1140" s="22" t="str">
        <f>IF(OR('Self-Assessment check list'!E783=$C$1, 'Self-Assessment check list'!G783=$E$1),"",$G$1)</f>
        <v>N/A</v>
      </c>
    </row>
    <row r="1141" spans="1:7">
      <c r="A1141"/>
      <c r="B1141"/>
      <c r="C1141" s="93" t="s">
        <v>884</v>
      </c>
      <c r="D1141"/>
      <c r="E1141" s="93" t="s">
        <v>884</v>
      </c>
      <c r="F1141"/>
      <c r="G1141" s="93" t="s">
        <v>884</v>
      </c>
    </row>
    <row r="1142" spans="1:7">
      <c r="A1142" s="55"/>
      <c r="B1142" s="21" t="s">
        <v>25</v>
      </c>
      <c r="C1142" s="23" t="str">
        <f>IF(OR('Self-Assessment check list'!G784=$E$1, 'Self-Assessment check list'!I784=$G$1, 'Self-Assessment check list'!$I$759=$G$1), "", $C$1)</f>
        <v>Yes</v>
      </c>
      <c r="D1142" s="22"/>
      <c r="E1142" s="23" t="str">
        <f>IF(OR('Self-Assessment check list'!E784=$C$1,'Self-Assessment check list'!I784=$G$1, 'Self-Assessment check list'!$I$759=$G$1),"",$E$1)</f>
        <v>No</v>
      </c>
      <c r="F1142" s="22"/>
      <c r="G1142" s="22" t="str">
        <f>IF(OR('Self-Assessment check list'!E784=$C$1, 'Self-Assessment check list'!G784=$E$1),"",$G$1)</f>
        <v>N/A</v>
      </c>
    </row>
    <row r="1143" spans="1:7">
      <c r="A1143"/>
      <c r="B1143"/>
      <c r="C1143" s="93" t="s">
        <v>884</v>
      </c>
      <c r="D1143"/>
      <c r="E1143" s="93" t="s">
        <v>884</v>
      </c>
      <c r="F1143"/>
      <c r="G1143" s="93" t="s">
        <v>884</v>
      </c>
    </row>
    <row r="1144" spans="1:7">
      <c r="A1144" s="55"/>
      <c r="B1144" s="21" t="s">
        <v>26</v>
      </c>
      <c r="C1144" s="23" t="str">
        <f>IF(OR('Self-Assessment check list'!G785=$E$1, 'Self-Assessment check list'!I785=$G$1, 'Self-Assessment check list'!$I$759=$G$1), "", $C$1)</f>
        <v>Yes</v>
      </c>
      <c r="D1144" s="22"/>
      <c r="E1144" s="23" t="str">
        <f>IF(OR('Self-Assessment check list'!E785=$C$1,'Self-Assessment check list'!I785=$G$1, 'Self-Assessment check list'!$I$759=$G$1),"",$E$1)</f>
        <v>No</v>
      </c>
      <c r="F1144" s="22"/>
      <c r="G1144" s="22" t="str">
        <f>IF(OR('Self-Assessment check list'!E785=$C$1, 'Self-Assessment check list'!G785=$E$1),"",$G$1)</f>
        <v>N/A</v>
      </c>
    </row>
    <row r="1145" spans="1:7">
      <c r="A1145"/>
      <c r="B1145"/>
      <c r="C1145" s="93" t="s">
        <v>884</v>
      </c>
      <c r="D1145"/>
      <c r="E1145" s="93" t="s">
        <v>884</v>
      </c>
      <c r="F1145"/>
      <c r="G1145" s="93" t="s">
        <v>884</v>
      </c>
    </row>
    <row r="1146" spans="1:7">
      <c r="A1146" s="55"/>
      <c r="B1146" s="21" t="s">
        <v>27</v>
      </c>
      <c r="C1146" s="23" t="str">
        <f>IF(OR('Self-Assessment check list'!G786=$E$1, 'Self-Assessment check list'!I786=$G$1, 'Self-Assessment check list'!$I$759=$G$1), "", $C$1)</f>
        <v>Yes</v>
      </c>
      <c r="D1146" s="22"/>
      <c r="E1146" s="23" t="str">
        <f>IF(OR('Self-Assessment check list'!E786=$C$1,'Self-Assessment check list'!I786=$G$1, 'Self-Assessment check list'!$I$759=$G$1),"",$E$1)</f>
        <v>No</v>
      </c>
      <c r="F1146" s="22"/>
      <c r="G1146" s="22" t="str">
        <f>IF(OR('Self-Assessment check list'!E786=$C$1, 'Self-Assessment check list'!G786=$E$1),"",$G$1)</f>
        <v>N/A</v>
      </c>
    </row>
    <row r="1147" spans="1:7">
      <c r="A1147" s="55"/>
      <c r="B1147" s="21"/>
      <c r="C1147" s="22" t="str">
        <f>IF(OR('Self-Assessment check list'!G787=$E$1, 'Self-Assessment check list'!I787=$G$1), "", $C$1)</f>
        <v>Yes</v>
      </c>
      <c r="D1147" s="22"/>
      <c r="E1147" s="22" t="str">
        <f>IF(OR('Self-Assessment check list'!E787=$C$1,'Self-Assessment check list'!I787=$G$1),"",$E$1)</f>
        <v>No</v>
      </c>
      <c r="F1147" s="22"/>
      <c r="G1147" s="22" t="str">
        <f>IF(OR('Self-Assessment check list'!E787=$C$1, 'Self-Assessment check list'!G787=$E$1),"",$G$1)</f>
        <v>N/A</v>
      </c>
    </row>
    <row r="1148" spans="1:7">
      <c r="A1148"/>
      <c r="B1148"/>
      <c r="C1148" s="93" t="s">
        <v>884</v>
      </c>
      <c r="D1148"/>
      <c r="E1148" s="93" t="s">
        <v>884</v>
      </c>
      <c r="F1148"/>
      <c r="G1148" s="93" t="s">
        <v>884</v>
      </c>
    </row>
    <row r="1149" spans="1:7" ht="38.25">
      <c r="A1149" s="55" t="s">
        <v>22</v>
      </c>
      <c r="B1149" s="21" t="s">
        <v>29</v>
      </c>
      <c r="C1149" s="23" t="str">
        <f>IF(OR('Self-Assessment check list'!G788=$E$1, 'Self-Assessment check list'!I788=$G$1, 'Self-Assessment check list'!$I$759=$G$1), "", $C$1)</f>
        <v>Yes</v>
      </c>
      <c r="D1149" s="22"/>
      <c r="E1149" s="23" t="str">
        <f>IF(OR('Self-Assessment check list'!E788=$C$1,'Self-Assessment check list'!I788=$G$1, 'Self-Assessment check list'!$I$759=$G$1),"",$E$1)</f>
        <v>No</v>
      </c>
      <c r="F1149" s="22"/>
      <c r="G1149" s="22" t="str">
        <f>IF(OR('Self-Assessment check list'!E788=$C$1, 'Self-Assessment check list'!G788=$E$1),"",$G$1)</f>
        <v>N/A</v>
      </c>
    </row>
    <row r="1150" spans="1:7">
      <c r="A1150" s="55"/>
      <c r="B1150" s="21"/>
      <c r="C1150" s="22" t="str">
        <f>IF(OR('Self-Assessment check list'!G789=$E$1, 'Self-Assessment check list'!I789=$G$1), "", $C$1)</f>
        <v>Yes</v>
      </c>
      <c r="D1150" s="22"/>
      <c r="E1150" s="22" t="str">
        <f>IF(OR('Self-Assessment check list'!E789=$C$1,'Self-Assessment check list'!I789=$G$1),"",$E$1)</f>
        <v>No</v>
      </c>
      <c r="F1150" s="22"/>
      <c r="G1150" s="22" t="str">
        <f>IF(OR('Self-Assessment check list'!E789=$C$1, 'Self-Assessment check list'!G789=$E$1),"",$G$1)</f>
        <v>N/A</v>
      </c>
    </row>
    <row r="1151" spans="1:7">
      <c r="A1151"/>
      <c r="B1151"/>
      <c r="C1151" s="93" t="s">
        <v>884</v>
      </c>
      <c r="D1151"/>
      <c r="E1151" s="93" t="s">
        <v>884</v>
      </c>
      <c r="F1151"/>
      <c r="G1151" s="93" t="s">
        <v>884</v>
      </c>
    </row>
    <row r="1152" spans="1:7">
      <c r="A1152" s="55"/>
      <c r="B1152" s="21" t="s">
        <v>30</v>
      </c>
      <c r="C1152" s="23" t="str">
        <f>IF(OR('Self-Assessment check list'!G790=$E$1, 'Self-Assessment check list'!I790=$G$1, 'Self-Assessment check list'!$I$759=$G$1), "", $C$1)</f>
        <v>Yes</v>
      </c>
      <c r="D1152" s="22"/>
      <c r="E1152" s="23" t="str">
        <f>IF(OR('Self-Assessment check list'!E790=$C$1,'Self-Assessment check list'!I790=$G$1, 'Self-Assessment check list'!$I$759=$G$1),"",$E$1)</f>
        <v>No</v>
      </c>
      <c r="F1152" s="22"/>
      <c r="G1152" s="22" t="str">
        <f>IF(OR('Self-Assessment check list'!E790=$C$1, 'Self-Assessment check list'!G790=$E$1),"",$G$1)</f>
        <v>N/A</v>
      </c>
    </row>
    <row r="1153" spans="1:7">
      <c r="A1153" s="55"/>
      <c r="B1153" s="59"/>
      <c r="C1153" s="22" t="str">
        <f>IF(OR('Self-Assessment check list'!G791=$E$1, 'Self-Assessment check list'!I791=$G$1), "", $C$1)</f>
        <v>Yes</v>
      </c>
      <c r="D1153" s="22"/>
      <c r="E1153" s="22" t="str">
        <f>IF(OR('Self-Assessment check list'!E791=$C$1,'Self-Assessment check list'!I791=$G$1),"",$E$1)</f>
        <v>No</v>
      </c>
      <c r="F1153" s="22"/>
      <c r="G1153" s="22" t="str">
        <f>IF(OR('Self-Assessment check list'!E791=$C$1, 'Self-Assessment check list'!G791=$E$1),"",$G$1)</f>
        <v>N/A</v>
      </c>
    </row>
    <row r="1154" spans="1:7">
      <c r="A1154"/>
      <c r="B1154"/>
      <c r="C1154" s="93" t="s">
        <v>884</v>
      </c>
      <c r="D1154"/>
      <c r="E1154" s="93" t="s">
        <v>884</v>
      </c>
      <c r="F1154"/>
      <c r="G1154" s="93" t="s">
        <v>884</v>
      </c>
    </row>
    <row r="1155" spans="1:7" ht="25.5">
      <c r="A1155" s="55" t="s">
        <v>28</v>
      </c>
      <c r="B1155" s="21" t="s">
        <v>33</v>
      </c>
      <c r="C1155" s="23" t="str">
        <f>IF(OR('Self-Assessment check list'!G792=$E$1, 'Self-Assessment check list'!I792=$G$1, 'Self-Assessment check list'!$I$759=$G$1), "", $C$1)</f>
        <v>Yes</v>
      </c>
      <c r="D1155" s="22"/>
      <c r="E1155" s="23" t="str">
        <f>IF(OR('Self-Assessment check list'!E792=$C$1,'Self-Assessment check list'!I792=$G$1, 'Self-Assessment check list'!$I$759=$G$1),"",$E$1)</f>
        <v>No</v>
      </c>
      <c r="F1155" s="22"/>
      <c r="G1155" s="23" t="str">
        <f>IF(OR('Self-Assessment check list'!E792=$C$1, 'Self-Assessment check list'!G792=$E$1, 'Self-Assessment check list'!$I$759=$G$1),"",$G$1)</f>
        <v>N/A</v>
      </c>
    </row>
    <row r="1156" spans="1:7">
      <c r="A1156" s="55"/>
      <c r="B1156" s="21"/>
      <c r="C1156" s="22" t="str">
        <f>IF(OR('Self-Assessment check list'!G793=$E$1, 'Self-Assessment check list'!I793=$G$1), "", $C$1)</f>
        <v>Yes</v>
      </c>
      <c r="D1156" s="22"/>
      <c r="E1156" s="22" t="str">
        <f>IF(OR('Self-Assessment check list'!E793=$C$1,'Self-Assessment check list'!I793=$G$1),"",$E$1)</f>
        <v>No</v>
      </c>
      <c r="F1156" s="22"/>
      <c r="G1156" s="22" t="str">
        <f>IF(OR('Self-Assessment check list'!E793=$C$1, 'Self-Assessment check list'!G793=$E$1),"",$G$1)</f>
        <v>N/A</v>
      </c>
    </row>
    <row r="1157" spans="1:7">
      <c r="A1157" s="55" t="s">
        <v>32</v>
      </c>
      <c r="B1157" s="21" t="s">
        <v>36</v>
      </c>
      <c r="C1157" s="22" t="str">
        <f>IF(OR('Self-Assessment check list'!G794=$E$1, 'Self-Assessment check list'!I794=$G$1), "", $C$1)</f>
        <v>Yes</v>
      </c>
      <c r="D1157" s="22"/>
      <c r="E1157" s="22" t="str">
        <f>IF(OR('Self-Assessment check list'!E794=$C$1,'Self-Assessment check list'!I794=$G$1),"",$E$1)</f>
        <v>No</v>
      </c>
      <c r="F1157" s="22"/>
      <c r="G1157" s="22" t="str">
        <f>IF(OR('Self-Assessment check list'!E794=$C$1, 'Self-Assessment check list'!G794=$E$1),"",$G$1)</f>
        <v>N/A</v>
      </c>
    </row>
    <row r="1158" spans="1:7">
      <c r="A1158"/>
      <c r="B1158"/>
      <c r="C1158" s="93" t="s">
        <v>884</v>
      </c>
      <c r="D1158"/>
      <c r="E1158" s="93" t="s">
        <v>884</v>
      </c>
      <c r="F1158"/>
      <c r="G1158" s="93" t="s">
        <v>884</v>
      </c>
    </row>
    <row r="1159" spans="1:7" ht="38.25">
      <c r="A1159" s="55"/>
      <c r="B1159" s="21" t="s">
        <v>37</v>
      </c>
      <c r="C1159" s="23" t="str">
        <f>IF(OR('Self-Assessment check list'!G795=$E$1, 'Self-Assessment check list'!I795=$G$1, 'Self-Assessment check list'!$I$759=$G$1), "", $C$1)</f>
        <v>Yes</v>
      </c>
      <c r="D1159" s="22"/>
      <c r="E1159" s="23" t="str">
        <f>IF(OR('Self-Assessment check list'!E795=$C$1,'Self-Assessment check list'!I795=$G$1, 'Self-Assessment check list'!$I$759=$G$1),"",$E$1)</f>
        <v>No</v>
      </c>
      <c r="F1159" s="22"/>
      <c r="G1159" s="23" t="str">
        <f>IF(OR('Self-Assessment check list'!E795=$C$1, 'Self-Assessment check list'!G795=$E$1, 'Self-Assessment check list'!$I$759=$G$1),"",$G$1)</f>
        <v>N/A</v>
      </c>
    </row>
    <row r="1160" spans="1:7">
      <c r="A1160"/>
      <c r="B1160"/>
      <c r="C1160" s="93" t="s">
        <v>884</v>
      </c>
      <c r="D1160"/>
      <c r="E1160" s="93" t="s">
        <v>884</v>
      </c>
      <c r="F1160"/>
      <c r="G1160" s="93" t="s">
        <v>884</v>
      </c>
    </row>
    <row r="1161" spans="1:7">
      <c r="A1161" s="55"/>
      <c r="B1161" s="21" t="s">
        <v>38</v>
      </c>
      <c r="C1161" s="23" t="str">
        <f>IF(OR('Self-Assessment check list'!G796=$E$1, 'Self-Assessment check list'!I796=$G$1, 'Self-Assessment check list'!$I$759=$G$1), "", $C$1)</f>
        <v>Yes</v>
      </c>
      <c r="D1161" s="22"/>
      <c r="E1161" s="23" t="str">
        <f>IF(OR('Self-Assessment check list'!E796=$C$1,'Self-Assessment check list'!I796=$G$1, 'Self-Assessment check list'!$I$759=$G$1),"",$E$1)</f>
        <v>No</v>
      </c>
      <c r="F1161" s="22"/>
      <c r="G1161" s="23" t="str">
        <f>IF(OR('Self-Assessment check list'!E796=$C$1, 'Self-Assessment check list'!G796=$E$1, 'Self-Assessment check list'!$I$759=$G$1),"",$G$1)</f>
        <v>N/A</v>
      </c>
    </row>
    <row r="1162" spans="1:7">
      <c r="A1162" s="55"/>
      <c r="B1162" s="59"/>
      <c r="C1162" s="22" t="str">
        <f>IF(OR('Self-Assessment check list'!G797=$E$1, 'Self-Assessment check list'!I797=$G$1), "", $C$1)</f>
        <v>Yes</v>
      </c>
      <c r="D1162" s="22"/>
      <c r="E1162" s="22" t="str">
        <f>IF(OR('Self-Assessment check list'!E797=$C$1,'Self-Assessment check list'!I797=$G$1),"",$E$1)</f>
        <v>No</v>
      </c>
      <c r="F1162" s="22"/>
      <c r="G1162" s="22" t="str">
        <f>IF(OR('Self-Assessment check list'!E797=$C$1, 'Self-Assessment check list'!G797=$E$1),"",$G$1)</f>
        <v>N/A</v>
      </c>
    </row>
    <row r="1163" spans="1:7">
      <c r="A1163" s="55"/>
      <c r="B1163" s="59"/>
      <c r="C1163" s="22" t="str">
        <f>IF(OR('Self-Assessment check list'!G798=$E$1, 'Self-Assessment check list'!I798=$G$1), "", $C$1)</f>
        <v>Yes</v>
      </c>
      <c r="D1163" s="22"/>
      <c r="E1163" s="22" t="str">
        <f>IF(OR('Self-Assessment check list'!E798=$C$1,'Self-Assessment check list'!I798=$G$1),"",$E$1)</f>
        <v>No</v>
      </c>
      <c r="F1163" s="22"/>
      <c r="G1163" s="22" t="str">
        <f>IF(OR('Self-Assessment check list'!E798=$C$1, 'Self-Assessment check list'!G798=$E$1),"",$G$1)</f>
        <v>N/A</v>
      </c>
    </row>
    <row r="1164" spans="1:7">
      <c r="A1164" s="55"/>
      <c r="B1164" s="59"/>
      <c r="C1164" s="22" t="str">
        <f>IF(OR('Self-Assessment check list'!G799=$E$1, 'Self-Assessment check list'!I799=$G$1), "", $C$1)</f>
        <v>Yes</v>
      </c>
      <c r="D1164" s="22"/>
      <c r="E1164" s="22" t="str">
        <f>IF(OR('Self-Assessment check list'!E799=$C$1,'Self-Assessment check list'!I799=$G$1),"",$E$1)</f>
        <v>No</v>
      </c>
      <c r="F1164" s="22"/>
      <c r="G1164" s="22" t="str">
        <f>IF(OR('Self-Assessment check list'!E799=$C$1, 'Self-Assessment check list'!G799=$E$1),"",$G$1)</f>
        <v>N/A</v>
      </c>
    </row>
    <row r="1165" spans="1:7">
      <c r="A1165"/>
      <c r="B1165"/>
      <c r="C1165" s="93" t="s">
        <v>884</v>
      </c>
      <c r="D1165"/>
      <c r="E1165" s="93" t="s">
        <v>884</v>
      </c>
      <c r="F1165"/>
      <c r="G1165" s="93" t="s">
        <v>884</v>
      </c>
    </row>
    <row r="1166" spans="1:7" ht="63.75">
      <c r="A1166" s="55" t="s">
        <v>35</v>
      </c>
      <c r="B1166" s="21" t="s">
        <v>880</v>
      </c>
      <c r="C1166" s="23" t="str">
        <f>IF(OR('Self-Assessment check list'!G800=$E$1, 'Self-Assessment check list'!I800=$G$1), "", $C$1)</f>
        <v>Yes</v>
      </c>
      <c r="D1166" s="22"/>
      <c r="E1166" s="22" t="str">
        <f>IF(OR('Self-Assessment check list'!E800=$C$1,'Self-Assessment check list'!I800=$G$1),"",$E$1)</f>
        <v>No</v>
      </c>
      <c r="F1166" s="22"/>
      <c r="G1166" s="23" t="str">
        <f>IF(OR('Self-Assessment check list'!E800=$C$1, 'Self-Assessment check list'!G800=$E$1),"",$G$1)</f>
        <v>N/A</v>
      </c>
    </row>
    <row r="1167" spans="1:7">
      <c r="A1167" s="55"/>
      <c r="B1167" s="59"/>
      <c r="C1167" s="22" t="str">
        <f>IF(OR('Self-Assessment check list'!G801=$E$1, 'Self-Assessment check list'!I801=$G$1), "", $C$1)</f>
        <v>Yes</v>
      </c>
      <c r="D1167" s="22"/>
      <c r="E1167" s="22" t="str">
        <f>IF(OR('Self-Assessment check list'!E801=$C$1,'Self-Assessment check list'!I801=$G$1),"",$E$1)</f>
        <v>No</v>
      </c>
      <c r="F1167" s="22"/>
      <c r="G1167" s="22" t="str">
        <f>IF(OR('Self-Assessment check list'!E801=$C$1, 'Self-Assessment check list'!G801=$E$1),"",$G$1)</f>
        <v>N/A</v>
      </c>
    </row>
    <row r="1168" spans="1:7">
      <c r="A1168"/>
      <c r="B1168"/>
      <c r="C1168" s="93" t="s">
        <v>884</v>
      </c>
      <c r="D1168"/>
      <c r="E1168" s="93" t="s">
        <v>884</v>
      </c>
      <c r="F1168"/>
      <c r="G1168" s="93" t="s">
        <v>884</v>
      </c>
    </row>
    <row r="1169" spans="1:7" ht="25.5">
      <c r="A1169" s="55" t="s">
        <v>40</v>
      </c>
      <c r="B1169" s="21" t="s">
        <v>41</v>
      </c>
      <c r="C1169" s="23" t="str">
        <f>IF(OR('Self-Assessment check list'!G802=$E$1, 'Self-Assessment check list'!I802=$G$1, 'Self-Assessment check list'!$I$800=$G$1), "", $C$1)</f>
        <v>Yes</v>
      </c>
      <c r="D1169" s="22"/>
      <c r="E1169" s="23" t="str">
        <f>IF(OR('Self-Assessment check list'!E802=$C$1,'Self-Assessment check list'!I802=$G$1, 'Self-Assessment check list'!$I$800=$G$1),"",$E$1)</f>
        <v>No</v>
      </c>
      <c r="F1169" s="22"/>
      <c r="G1169" s="23" t="str">
        <f>IF(OR('Self-Assessment check list'!E802=$C$1, 'Self-Assessment check list'!G802=$E$1, 'Self-Assessment check list'!$I$800=$G$1),"",$G$1)</f>
        <v>N/A</v>
      </c>
    </row>
    <row r="1170" spans="1:7">
      <c r="A1170" s="55"/>
      <c r="B1170" s="59"/>
      <c r="C1170" s="22" t="str">
        <f>IF(OR('Self-Assessment check list'!G803=$E$1, 'Self-Assessment check list'!I803=$G$1), "", $C$1)</f>
        <v>Yes</v>
      </c>
      <c r="D1170" s="22"/>
      <c r="E1170" s="22" t="str">
        <f>IF(OR('Self-Assessment check list'!E803=$C$1,'Self-Assessment check list'!I803=$G$1),"",$E$1)</f>
        <v>No</v>
      </c>
      <c r="F1170" s="22"/>
      <c r="G1170" s="22" t="str">
        <f>IF(OR('Self-Assessment check list'!E803=$C$1, 'Self-Assessment check list'!G803=$E$1),"",$G$1)</f>
        <v>N/A</v>
      </c>
    </row>
    <row r="1171" spans="1:7">
      <c r="A1171"/>
      <c r="B1171"/>
      <c r="C1171" s="93" t="s">
        <v>884</v>
      </c>
      <c r="D1171"/>
      <c r="E1171" s="93" t="s">
        <v>884</v>
      </c>
      <c r="F1171"/>
      <c r="G1171" s="93" t="s">
        <v>884</v>
      </c>
    </row>
    <row r="1172" spans="1:7" ht="25.5">
      <c r="A1172" s="55" t="s">
        <v>42</v>
      </c>
      <c r="B1172" s="21" t="s">
        <v>43</v>
      </c>
      <c r="C1172" s="23" t="str">
        <f>IF(OR('Self-Assessment check list'!G804=$E$1, 'Self-Assessment check list'!I804=$G$1, 'Self-Assessment check list'!$I$800=$G$1), "", $C$1)</f>
        <v>Yes</v>
      </c>
      <c r="D1172" s="22"/>
      <c r="E1172" s="23" t="str">
        <f>IF(OR('Self-Assessment check list'!E804=$C$1,'Self-Assessment check list'!I804=$G$1, 'Self-Assessment check list'!$I$800=$G$1),"",$E$1)</f>
        <v>No</v>
      </c>
      <c r="F1172" s="22"/>
      <c r="G1172" s="22" t="str">
        <f>IF(OR('Self-Assessment check list'!E804=$C$1, 'Self-Assessment check list'!G804=$E$1),"",$G$1)</f>
        <v>N/A</v>
      </c>
    </row>
    <row r="1173" spans="1:7">
      <c r="A1173" s="55"/>
      <c r="B1173" s="21"/>
      <c r="C1173" s="22" t="str">
        <f>IF(OR('Self-Assessment check list'!G805=$E$1, 'Self-Assessment check list'!I805=$G$1), "", $C$1)</f>
        <v>Yes</v>
      </c>
      <c r="D1173" s="22"/>
      <c r="E1173" s="22" t="str">
        <f>IF(OR('Self-Assessment check list'!E805=$C$1,'Self-Assessment check list'!I805=$G$1),"",$E$1)</f>
        <v>No</v>
      </c>
      <c r="F1173" s="22"/>
      <c r="G1173" s="22" t="str">
        <f>IF(OR('Self-Assessment check list'!E805=$C$1, 'Self-Assessment check list'!G805=$E$1),"",$G$1)</f>
        <v>N/A</v>
      </c>
    </row>
    <row r="1174" spans="1:7">
      <c r="A1174"/>
      <c r="B1174"/>
      <c r="C1174" s="93" t="s">
        <v>884</v>
      </c>
      <c r="D1174"/>
      <c r="E1174" s="93" t="s">
        <v>884</v>
      </c>
      <c r="F1174"/>
      <c r="G1174" s="93" t="s">
        <v>884</v>
      </c>
    </row>
    <row r="1175" spans="1:7" ht="25.5">
      <c r="A1175" s="55" t="s">
        <v>44</v>
      </c>
      <c r="B1175" s="21" t="s">
        <v>45</v>
      </c>
      <c r="C1175" s="23" t="str">
        <f>IF(OR('Self-Assessment check list'!G806=$E$1, 'Self-Assessment check list'!I806=$G$1, 'Self-Assessment check list'!$I$800=$G$1), "", $C$1)</f>
        <v>Yes</v>
      </c>
      <c r="D1175" s="22"/>
      <c r="E1175" s="23" t="str">
        <f>IF(OR('Self-Assessment check list'!E806=$C$1,'Self-Assessment check list'!I806=$G$1, 'Self-Assessment check list'!$I$800=$G$1),"",$E$1)</f>
        <v>No</v>
      </c>
      <c r="F1175" s="22"/>
      <c r="G1175" s="22" t="str">
        <f>IF(OR('Self-Assessment check list'!E806=$C$1, 'Self-Assessment check list'!G806=$E$1),"",$G$1)</f>
        <v>N/A</v>
      </c>
    </row>
    <row r="1176" spans="1:7">
      <c r="A1176" s="55"/>
      <c r="B1176" s="59"/>
      <c r="C1176" s="22" t="str">
        <f>IF(OR('Self-Assessment check list'!G807=$E$1, 'Self-Assessment check list'!I807=$G$1), "", $C$1)</f>
        <v>Yes</v>
      </c>
      <c r="D1176" s="22"/>
      <c r="E1176" s="22" t="str">
        <f>IF(OR('Self-Assessment check list'!E807=$C$1,'Self-Assessment check list'!I807=$G$1),"",$E$1)</f>
        <v>No</v>
      </c>
      <c r="F1176" s="22"/>
      <c r="G1176" s="22" t="str">
        <f>IF(OR('Self-Assessment check list'!E807=$C$1, 'Self-Assessment check list'!G807=$E$1),"",$G$1)</f>
        <v>N/A</v>
      </c>
    </row>
    <row r="1177" spans="1:7">
      <c r="A1177"/>
      <c r="B1177"/>
      <c r="C1177" s="93" t="s">
        <v>884</v>
      </c>
      <c r="D1177"/>
      <c r="E1177" s="93" t="s">
        <v>884</v>
      </c>
      <c r="F1177"/>
      <c r="G1177" s="93" t="s">
        <v>884</v>
      </c>
    </row>
    <row r="1178" spans="1:7" ht="38.25">
      <c r="A1178" s="55" t="s">
        <v>46</v>
      </c>
      <c r="B1178" s="21" t="s">
        <v>47</v>
      </c>
      <c r="C1178" s="23" t="str">
        <f>IF(OR('Self-Assessment check list'!G808=$E$1, 'Self-Assessment check list'!I808=$G$1, 'Self-Assessment check list'!$I$800=$G$1), "", $C$1)</f>
        <v>Yes</v>
      </c>
      <c r="D1178" s="22"/>
      <c r="E1178" s="23" t="str">
        <f>IF(OR('Self-Assessment check list'!E808=$C$1,'Self-Assessment check list'!I808=$G$1, 'Self-Assessment check list'!$I$800=$G$1),"",$E$1)</f>
        <v>No</v>
      </c>
      <c r="F1178" s="22"/>
      <c r="G1178" s="22" t="str">
        <f>IF(OR('Self-Assessment check list'!E808=$C$1, 'Self-Assessment check list'!G808=$E$1),"",$G$1)</f>
        <v>N/A</v>
      </c>
    </row>
    <row r="1179" spans="1:7">
      <c r="A1179" s="55"/>
      <c r="B1179" s="59"/>
      <c r="C1179" s="22" t="str">
        <f>IF(OR('Self-Assessment check list'!G809=$E$1, 'Self-Assessment check list'!I809=$G$1), "", $C$1)</f>
        <v>Yes</v>
      </c>
      <c r="D1179" s="22"/>
      <c r="E1179" s="22" t="str">
        <f>IF(OR('Self-Assessment check list'!E809=$C$1,'Self-Assessment check list'!I809=$G$1),"",$E$1)</f>
        <v>No</v>
      </c>
      <c r="F1179" s="22"/>
      <c r="G1179" s="22" t="str">
        <f>IF(OR('Self-Assessment check list'!E809=$C$1, 'Self-Assessment check list'!G809=$E$1),"",$G$1)</f>
        <v>N/A</v>
      </c>
    </row>
    <row r="1180" spans="1:7">
      <c r="A1180"/>
      <c r="B1180"/>
      <c r="C1180" s="93" t="s">
        <v>884</v>
      </c>
      <c r="D1180"/>
      <c r="E1180" s="93" t="s">
        <v>884</v>
      </c>
      <c r="F1180"/>
      <c r="G1180" s="93" t="s">
        <v>884</v>
      </c>
    </row>
    <row r="1181" spans="1:7">
      <c r="A1181" s="55"/>
      <c r="B1181" s="21" t="s">
        <v>48</v>
      </c>
      <c r="C1181" s="23" t="str">
        <f>IF(OR('Self-Assessment check list'!G810=$E$1, 'Self-Assessment check list'!I810=$G$1, 'Self-Assessment check list'!$I$800=$G$1), "", $C$1)</f>
        <v>Yes</v>
      </c>
      <c r="D1181" s="22"/>
      <c r="E1181" s="23" t="str">
        <f>IF(OR('Self-Assessment check list'!E810=$C$1,'Self-Assessment check list'!I810=$G$1, 'Self-Assessment check list'!$I$800=$G$1),"",$E$1)</f>
        <v>No</v>
      </c>
      <c r="F1181" s="22"/>
      <c r="G1181" s="22" t="str">
        <f>IF(OR('Self-Assessment check list'!E810=$C$1, 'Self-Assessment check list'!G810=$E$1),"",$G$1)</f>
        <v>N/A</v>
      </c>
    </row>
    <row r="1182" spans="1:7">
      <c r="A1182" s="55"/>
      <c r="B1182" s="21" t="s">
        <v>49</v>
      </c>
      <c r="C1182" s="22" t="str">
        <f>IF(OR('Self-Assessment check list'!G811=$E$1, 'Self-Assessment check list'!I811=$G$1), "", $C$1)</f>
        <v>Yes</v>
      </c>
      <c r="D1182" s="22"/>
      <c r="E1182" s="22" t="str">
        <f>IF(OR('Self-Assessment check list'!E811=$C$1,'Self-Assessment check list'!I811=$G$1),"",$E$1)</f>
        <v>No</v>
      </c>
      <c r="F1182" s="22"/>
      <c r="G1182" s="22" t="str">
        <f>IF(OR('Self-Assessment check list'!E811=$C$1, 'Self-Assessment check list'!G811=$E$1),"",$G$1)</f>
        <v>N/A</v>
      </c>
    </row>
    <row r="1183" spans="1:7">
      <c r="A1183" s="55"/>
      <c r="B1183" s="21" t="s">
        <v>50</v>
      </c>
      <c r="C1183" s="22" t="str">
        <f>IF(OR('Self-Assessment check list'!G812=$E$1, 'Self-Assessment check list'!I812=$G$1), "", $C$1)</f>
        <v>Yes</v>
      </c>
      <c r="D1183" s="22"/>
      <c r="E1183" s="22" t="str">
        <f>IF(OR('Self-Assessment check list'!E812=$C$1,'Self-Assessment check list'!I812=$G$1),"",$E$1)</f>
        <v>No</v>
      </c>
      <c r="F1183" s="22"/>
      <c r="G1183" s="22" t="str">
        <f>IF(OR('Self-Assessment check list'!E812=$C$1, 'Self-Assessment check list'!G812=$E$1),"",$G$1)</f>
        <v>N/A</v>
      </c>
    </row>
    <row r="1184" spans="1:7">
      <c r="A1184" s="55"/>
      <c r="B1184" s="17" t="s">
        <v>3</v>
      </c>
      <c r="C1184" s="6" t="str">
        <f>IF(OR('Self-Assessment check list'!G813=$E$1, 'Self-Assessment check list'!I813=$G$1), "", $C$1)</f>
        <v>Yes</v>
      </c>
      <c r="D1184" s="6"/>
      <c r="E1184" s="6" t="str">
        <f>IF(OR('Self-Assessment check list'!E813=$C$1,'Self-Assessment check list'!I813=$G$1),"",$E$1)</f>
        <v>No</v>
      </c>
      <c r="F1184" s="6"/>
      <c r="G1184" s="6" t="str">
        <f>IF(OR('Self-Assessment check list'!E813=$C$1, 'Self-Assessment check list'!G813=$E$1),"",$G$1)</f>
        <v>N/A</v>
      </c>
    </row>
    <row r="1185" spans="1:7">
      <c r="A1185" s="55"/>
      <c r="B1185" s="21"/>
      <c r="C1185" s="22" t="str">
        <f>IF(OR('Self-Assessment check list'!G814=$E$1, 'Self-Assessment check list'!I814=$G$1), "", $C$1)</f>
        <v>Yes</v>
      </c>
      <c r="D1185" s="22"/>
      <c r="E1185" s="22" t="str">
        <f>IF(OR('Self-Assessment check list'!E814=$C$1,'Self-Assessment check list'!I814=$G$1),"",$E$1)</f>
        <v>No</v>
      </c>
      <c r="F1185" s="22"/>
      <c r="G1185" s="22" t="str">
        <f>IF(OR('Self-Assessment check list'!E814=$C$1, 'Self-Assessment check list'!G814=$E$1),"",$G$1)</f>
        <v>N/A</v>
      </c>
    </row>
    <row r="1186" spans="1:7">
      <c r="A1186"/>
      <c r="B1186"/>
      <c r="C1186" s="93" t="s">
        <v>884</v>
      </c>
      <c r="D1186"/>
      <c r="E1186" s="93" t="s">
        <v>884</v>
      </c>
      <c r="F1186"/>
      <c r="G1186" s="93" t="s">
        <v>884</v>
      </c>
    </row>
    <row r="1187" spans="1:7" ht="38.25">
      <c r="A1187" s="55" t="s">
        <v>51</v>
      </c>
      <c r="B1187" s="21" t="s">
        <v>52</v>
      </c>
      <c r="C1187" s="23" t="str">
        <f>IF(OR('Self-Assessment check list'!G815=$E$1, 'Self-Assessment check list'!I815=$G$1, 'Self-Assessment check list'!$I$800=$G$1), "", $C$1)</f>
        <v>Yes</v>
      </c>
      <c r="D1187" s="22"/>
      <c r="E1187" s="23" t="str">
        <f>IF(OR('Self-Assessment check list'!E815=$C$1,'Self-Assessment check list'!I815=$G$1, 'Self-Assessment check list'!$I$800=$G$1),"",$E$1)</f>
        <v>No</v>
      </c>
      <c r="F1187" s="22"/>
      <c r="G1187" s="22" t="str">
        <f>IF(OR('Self-Assessment check list'!E815=$C$1, 'Self-Assessment check list'!G815=$E$1),"",$G$1)</f>
        <v>N/A</v>
      </c>
    </row>
    <row r="1188" spans="1:7">
      <c r="A1188" s="55"/>
      <c r="B1188" s="21"/>
      <c r="C1188" s="22" t="str">
        <f>IF(OR('Self-Assessment check list'!G816=$E$1, 'Self-Assessment check list'!I816=$G$1), "", $C$1)</f>
        <v>Yes</v>
      </c>
      <c r="D1188" s="22"/>
      <c r="E1188" s="22" t="str">
        <f>IF(OR('Self-Assessment check list'!E816=$C$1,'Self-Assessment check list'!I816=$G$1),"",$E$1)</f>
        <v>No</v>
      </c>
      <c r="F1188" s="22"/>
      <c r="G1188" s="22" t="str">
        <f>IF(OR('Self-Assessment check list'!E816=$C$1, 'Self-Assessment check list'!G816=$E$1),"",$G$1)</f>
        <v>N/A</v>
      </c>
    </row>
    <row r="1189" spans="1:7">
      <c r="A1189"/>
      <c r="B1189"/>
      <c r="C1189" s="93" t="s">
        <v>884</v>
      </c>
      <c r="D1189"/>
      <c r="E1189" s="93" t="s">
        <v>884</v>
      </c>
      <c r="F1189"/>
      <c r="G1189" s="93" t="s">
        <v>884</v>
      </c>
    </row>
    <row r="1190" spans="1:7" ht="38.25">
      <c r="A1190" s="55" t="s">
        <v>53</v>
      </c>
      <c r="B1190" s="21" t="s">
        <v>54</v>
      </c>
      <c r="C1190" s="23" t="str">
        <f>IF(OR('Self-Assessment check list'!G817=$E$1, 'Self-Assessment check list'!I817=$G$1, 'Self-Assessment check list'!$I$800=$G$1), "", $C$1)</f>
        <v>Yes</v>
      </c>
      <c r="D1190" s="22"/>
      <c r="E1190" s="23" t="str">
        <f>IF(OR('Self-Assessment check list'!E817=$C$1,'Self-Assessment check list'!I817=$G$1, 'Self-Assessment check list'!$I$800=$G$1),"",$E$1)</f>
        <v>No</v>
      </c>
      <c r="F1190" s="22"/>
      <c r="G1190" s="22" t="str">
        <f>IF(OR('Self-Assessment check list'!E817=$C$1, 'Self-Assessment check list'!G817=$E$1),"",$G$1)</f>
        <v>N/A</v>
      </c>
    </row>
    <row r="1191" spans="1:7">
      <c r="A1191" s="55"/>
      <c r="B1191" s="21"/>
      <c r="C1191" s="22" t="str">
        <f>IF(OR('Self-Assessment check list'!G818=$E$1, 'Self-Assessment check list'!I818=$G$1), "", $C$1)</f>
        <v>Yes</v>
      </c>
      <c r="D1191" s="22"/>
      <c r="E1191" s="22" t="str">
        <f>IF(OR('Self-Assessment check list'!E818=$C$1,'Self-Assessment check list'!I818=$G$1),"",$E$1)</f>
        <v>No</v>
      </c>
      <c r="F1191" s="22"/>
      <c r="G1191" s="22" t="str">
        <f>IF(OR('Self-Assessment check list'!E818=$C$1, 'Self-Assessment check list'!G818=$E$1),"",$G$1)</f>
        <v>N/A</v>
      </c>
    </row>
    <row r="1192" spans="1:7">
      <c r="A1192" s="55"/>
      <c r="B1192" s="21" t="s">
        <v>55</v>
      </c>
      <c r="C1192" s="22" t="str">
        <f>IF(OR('Self-Assessment check list'!G819=$E$1, 'Self-Assessment check list'!I819=$G$1), "", $C$1)</f>
        <v>Yes</v>
      </c>
      <c r="D1192" s="22"/>
      <c r="E1192" s="22" t="str">
        <f>IF(OR('Self-Assessment check list'!E819=$C$1,'Self-Assessment check list'!I819=$G$1),"",$E$1)</f>
        <v>No</v>
      </c>
      <c r="F1192" s="22"/>
      <c r="G1192" s="6" t="str">
        <f>IF(OR('Self-Assessment check list'!E819=$C$1, 'Self-Assessment check list'!G819=$E$1),"",$G$1)</f>
        <v>N/A</v>
      </c>
    </row>
    <row r="1193" spans="1:7">
      <c r="A1193"/>
      <c r="B1193"/>
      <c r="C1193" s="93" t="s">
        <v>884</v>
      </c>
      <c r="D1193"/>
      <c r="E1193" s="93" t="s">
        <v>884</v>
      </c>
      <c r="F1193"/>
      <c r="G1193" s="93" t="s">
        <v>884</v>
      </c>
    </row>
    <row r="1194" spans="1:7" ht="25.5">
      <c r="A1194" s="55"/>
      <c r="B1194" s="21" t="s">
        <v>56</v>
      </c>
      <c r="C1194" s="23" t="str">
        <f>IF(OR('Self-Assessment check list'!G820=$E$1, 'Self-Assessment check list'!I820=$G$1, 'Self-Assessment check list'!$I$800=$G$1), "", $C$1)</f>
        <v>Yes</v>
      </c>
      <c r="D1194" s="22"/>
      <c r="E1194" s="23" t="str">
        <f>IF(OR('Self-Assessment check list'!E820=$C$1,'Self-Assessment check list'!I820=$G$1, 'Self-Assessment check list'!$I$800=$G$1),"",$E$1)</f>
        <v>No</v>
      </c>
      <c r="F1194" s="22"/>
      <c r="G1194" s="22" t="str">
        <f>IF(OR('Self-Assessment check list'!E820=$C$1, 'Self-Assessment check list'!G820=$E$1),"",$G$1)</f>
        <v>N/A</v>
      </c>
    </row>
    <row r="1195" spans="1:7">
      <c r="A1195"/>
      <c r="B1195"/>
      <c r="C1195" s="93" t="s">
        <v>884</v>
      </c>
      <c r="D1195"/>
      <c r="E1195" s="93" t="s">
        <v>884</v>
      </c>
      <c r="F1195"/>
      <c r="G1195" s="93" t="s">
        <v>884</v>
      </c>
    </row>
    <row r="1196" spans="1:7">
      <c r="A1196" s="55"/>
      <c r="B1196" s="21" t="s">
        <v>57</v>
      </c>
      <c r="C1196" s="23" t="str">
        <f>IF(OR('Self-Assessment check list'!G821=$E$1, 'Self-Assessment check list'!I821=$G$1, 'Self-Assessment check list'!$I$800=$G$1), "", $C$1)</f>
        <v>Yes</v>
      </c>
      <c r="D1196" s="22"/>
      <c r="E1196" s="23" t="str">
        <f>IF(OR('Self-Assessment check list'!E821=$C$1,'Self-Assessment check list'!I821=$G$1, 'Self-Assessment check list'!$I$800=$G$1),"",$E$1)</f>
        <v>No</v>
      </c>
      <c r="F1196" s="22"/>
      <c r="G1196" s="22" t="str">
        <f>IF(OR('Self-Assessment check list'!E821=$C$1, 'Self-Assessment check list'!G821=$E$1),"",$G$1)</f>
        <v>N/A</v>
      </c>
    </row>
    <row r="1197" spans="1:7">
      <c r="A1197"/>
      <c r="B1197"/>
      <c r="C1197" s="93" t="s">
        <v>884</v>
      </c>
      <c r="D1197"/>
      <c r="E1197" s="93" t="s">
        <v>884</v>
      </c>
      <c r="F1197"/>
      <c r="G1197" s="93" t="s">
        <v>884</v>
      </c>
    </row>
    <row r="1198" spans="1:7">
      <c r="A1198" s="55"/>
      <c r="B1198" s="21" t="s">
        <v>58</v>
      </c>
      <c r="C1198" s="23" t="str">
        <f>IF(OR('Self-Assessment check list'!G822=$E$1, 'Self-Assessment check list'!I822=$G$1, 'Self-Assessment check list'!$I$800=$G$1), "", $C$1)</f>
        <v>Yes</v>
      </c>
      <c r="D1198" s="22"/>
      <c r="E1198" s="23" t="str">
        <f>IF(OR('Self-Assessment check list'!E822=$C$1,'Self-Assessment check list'!I822=$G$1, 'Self-Assessment check list'!$I$800=$G$1),"",$E$1)</f>
        <v>No</v>
      </c>
      <c r="F1198" s="22"/>
      <c r="G1198" s="22" t="str">
        <f>IF(OR('Self-Assessment check list'!E822=$C$1, 'Self-Assessment check list'!G822=$E$1),"",$G$1)</f>
        <v>N/A</v>
      </c>
    </row>
    <row r="1199" spans="1:7">
      <c r="A1199"/>
      <c r="B1199"/>
      <c r="C1199" s="93" t="s">
        <v>884</v>
      </c>
      <c r="D1199"/>
      <c r="E1199" s="93" t="s">
        <v>884</v>
      </c>
      <c r="F1199"/>
      <c r="G1199" s="93" t="s">
        <v>884</v>
      </c>
    </row>
    <row r="1200" spans="1:7" ht="25.5">
      <c r="A1200" s="55"/>
      <c r="B1200" s="21" t="s">
        <v>59</v>
      </c>
      <c r="C1200" s="23" t="str">
        <f>IF(OR('Self-Assessment check list'!G823=$E$1, 'Self-Assessment check list'!I823=$G$1, 'Self-Assessment check list'!$I$800=$G$1), "", $C$1)</f>
        <v>Yes</v>
      </c>
      <c r="D1200" s="22"/>
      <c r="E1200" s="23" t="str">
        <f>IF(OR('Self-Assessment check list'!E823=$C$1,'Self-Assessment check list'!I823=$G$1, 'Self-Assessment check list'!$I$800=$G$1),"",$E$1)</f>
        <v>No</v>
      </c>
      <c r="F1200" s="22"/>
      <c r="G1200" s="22" t="str">
        <f>IF(OR('Self-Assessment check list'!E823=$C$1, 'Self-Assessment check list'!G823=$E$1),"",$G$1)</f>
        <v>N/A</v>
      </c>
    </row>
    <row r="1201" spans="1:7">
      <c r="A1201" s="55"/>
      <c r="B1201" s="21"/>
      <c r="C1201" s="22" t="str">
        <f>IF(OR('Self-Assessment check list'!G824=$E$1, 'Self-Assessment check list'!I824=$G$1), "", $C$1)</f>
        <v>Yes</v>
      </c>
      <c r="D1201" s="22"/>
      <c r="E1201" s="22" t="str">
        <f>IF(OR('Self-Assessment check list'!E824=$C$1,'Self-Assessment check list'!I824=$G$1),"",$E$1)</f>
        <v>No</v>
      </c>
      <c r="F1201" s="22"/>
      <c r="G1201" s="22" t="str">
        <f>IF(OR('Self-Assessment check list'!E824=$C$1, 'Self-Assessment check list'!G824=$E$1),"",$G$1)</f>
        <v>N/A</v>
      </c>
    </row>
    <row r="1202" spans="1:7">
      <c r="A1202"/>
      <c r="B1202"/>
      <c r="C1202" s="93" t="s">
        <v>884</v>
      </c>
      <c r="D1202"/>
      <c r="E1202" s="93" t="s">
        <v>884</v>
      </c>
      <c r="F1202"/>
      <c r="G1202" s="93" t="s">
        <v>884</v>
      </c>
    </row>
    <row r="1203" spans="1:7" ht="25.5">
      <c r="A1203" s="55" t="s">
        <v>60</v>
      </c>
      <c r="B1203" s="21" t="s">
        <v>61</v>
      </c>
      <c r="C1203" s="23" t="str">
        <f>IF(OR('Self-Assessment check list'!G825=$E$1, 'Self-Assessment check list'!I825=$G$1, 'Self-Assessment check list'!$I$800=$G$1), "", $C$1)</f>
        <v>Yes</v>
      </c>
      <c r="D1203" s="22"/>
      <c r="E1203" s="23" t="str">
        <f>IF(OR('Self-Assessment check list'!E825=$C$1,'Self-Assessment check list'!I825=$G$1, 'Self-Assessment check list'!$I$800=$G$1),"",$E$1)</f>
        <v>No</v>
      </c>
      <c r="F1203" s="22"/>
      <c r="G1203" s="22" t="str">
        <f>IF(OR('Self-Assessment check list'!E825=$C$1, 'Self-Assessment check list'!G825=$E$1),"",$G$1)</f>
        <v>N/A</v>
      </c>
    </row>
    <row r="1204" spans="1:7">
      <c r="A1204" s="55"/>
      <c r="B1204" s="21"/>
      <c r="C1204" s="22" t="str">
        <f>IF(OR('Self-Assessment check list'!G826=$E$1, 'Self-Assessment check list'!I826=$G$1), "", $C$1)</f>
        <v>Yes</v>
      </c>
      <c r="D1204" s="22"/>
      <c r="E1204" s="22" t="str">
        <f>IF(OR('Self-Assessment check list'!E826=$C$1,'Self-Assessment check list'!I826=$G$1),"",$E$1)</f>
        <v>No</v>
      </c>
      <c r="F1204" s="22"/>
      <c r="G1204" s="22" t="str">
        <f>IF(OR('Self-Assessment check list'!E826=$C$1, 'Self-Assessment check list'!G826=$E$1),"",$G$1)</f>
        <v>N/A</v>
      </c>
    </row>
    <row r="1205" spans="1:7">
      <c r="A1205"/>
      <c r="B1205"/>
      <c r="C1205" s="93" t="s">
        <v>884</v>
      </c>
      <c r="D1205"/>
      <c r="E1205" s="93" t="s">
        <v>884</v>
      </c>
      <c r="F1205"/>
      <c r="G1205" s="93" t="s">
        <v>884</v>
      </c>
    </row>
    <row r="1206" spans="1:7" ht="25.5">
      <c r="A1206" s="55" t="s">
        <v>62</v>
      </c>
      <c r="B1206" s="21" t="s">
        <v>63</v>
      </c>
      <c r="C1206" s="23" t="str">
        <f>IF(OR('Self-Assessment check list'!G827=$E$1, 'Self-Assessment check list'!I827=$G$1, 'Self-Assessment check list'!$I$800=$G$1), "", $C$1)</f>
        <v>Yes</v>
      </c>
      <c r="D1206" s="22"/>
      <c r="E1206" s="23" t="str">
        <f>IF(OR('Self-Assessment check list'!E827=$C$1,'Self-Assessment check list'!I827=$G$1, 'Self-Assessment check list'!$I$800=$G$1),"",$E$1)</f>
        <v>No</v>
      </c>
      <c r="F1206" s="22"/>
      <c r="G1206" s="22" t="str">
        <f>IF(OR('Self-Assessment check list'!E827=$C$1, 'Self-Assessment check list'!G827=$E$1),"",$G$1)</f>
        <v>N/A</v>
      </c>
    </row>
    <row r="1207" spans="1:7" ht="25.5">
      <c r="A1207" s="55"/>
      <c r="B1207" s="21" t="s">
        <v>64</v>
      </c>
      <c r="C1207" s="22" t="str">
        <f>IF(OR('Self-Assessment check list'!G828=$E$1, 'Self-Assessment check list'!I828=$G$1), "", $C$1)</f>
        <v>Yes</v>
      </c>
      <c r="D1207" s="22"/>
      <c r="E1207" s="22" t="str">
        <f>IF(OR('Self-Assessment check list'!E828=$C$1,'Self-Assessment check list'!I828=$G$1),"",$E$1)</f>
        <v>No</v>
      </c>
      <c r="F1207" s="22"/>
      <c r="G1207" s="22" t="str">
        <f>IF(OR('Self-Assessment check list'!E828=$C$1, 'Self-Assessment check list'!G828=$E$1),"",$G$1)</f>
        <v>N/A</v>
      </c>
    </row>
    <row r="1208" spans="1:7">
      <c r="A1208" s="55"/>
      <c r="B1208" s="21" t="s">
        <v>65</v>
      </c>
      <c r="C1208" s="22" t="str">
        <f>IF(OR('Self-Assessment check list'!G829=$E$1, 'Self-Assessment check list'!I829=$G$1), "", $C$1)</f>
        <v>Yes</v>
      </c>
      <c r="D1208" s="22"/>
      <c r="E1208" s="22" t="str">
        <f>IF(OR('Self-Assessment check list'!E829=$C$1,'Self-Assessment check list'!I829=$G$1),"",$E$1)</f>
        <v>No</v>
      </c>
      <c r="F1208" s="22"/>
      <c r="G1208" s="22" t="str">
        <f>IF(OR('Self-Assessment check list'!E829=$C$1, 'Self-Assessment check list'!G829=$E$1),"",$G$1)</f>
        <v>N/A</v>
      </c>
    </row>
    <row r="1209" spans="1:7">
      <c r="A1209" s="55"/>
      <c r="B1209" s="17" t="s">
        <v>3</v>
      </c>
      <c r="C1209" s="6" t="str">
        <f>IF(OR('Self-Assessment check list'!G830=$E$1, 'Self-Assessment check list'!I830=$G$1), "", $C$1)</f>
        <v>Yes</v>
      </c>
      <c r="D1209" s="6"/>
      <c r="E1209" s="6" t="str">
        <f>IF(OR('Self-Assessment check list'!E830=$C$1,'Self-Assessment check list'!I830=$G$1),"",$E$1)</f>
        <v>No</v>
      </c>
      <c r="F1209" s="6"/>
      <c r="G1209" s="6" t="str">
        <f>IF(OR('Self-Assessment check list'!E830=$C$1, 'Self-Assessment check list'!G830=$E$1),"",$G$1)</f>
        <v>N/A</v>
      </c>
    </row>
    <row r="1210" spans="1:7">
      <c r="A1210" s="55"/>
      <c r="B1210" s="21"/>
      <c r="C1210" s="22" t="str">
        <f>IF(OR('Self-Assessment check list'!G831=$E$1, 'Self-Assessment check list'!I831=$G$1), "", $C$1)</f>
        <v>Yes</v>
      </c>
      <c r="D1210" s="22"/>
      <c r="E1210" s="22" t="str">
        <f>IF(OR('Self-Assessment check list'!E831=$C$1,'Self-Assessment check list'!I831=$G$1),"",$E$1)</f>
        <v>No</v>
      </c>
      <c r="F1210" s="22"/>
      <c r="G1210" s="22" t="str">
        <f>IF(OR('Self-Assessment check list'!E831=$C$1, 'Self-Assessment check list'!G831=$E$1),"",$G$1)</f>
        <v>N/A</v>
      </c>
    </row>
    <row r="1211" spans="1:7">
      <c r="A1211"/>
      <c r="B1211"/>
      <c r="C1211" s="93" t="s">
        <v>884</v>
      </c>
      <c r="D1211"/>
      <c r="E1211" s="93" t="s">
        <v>884</v>
      </c>
      <c r="F1211"/>
      <c r="G1211" s="93" t="s">
        <v>884</v>
      </c>
    </row>
    <row r="1212" spans="1:7" ht="38.25">
      <c r="A1212" s="55" t="s">
        <v>66</v>
      </c>
      <c r="B1212" s="21" t="s">
        <v>67</v>
      </c>
      <c r="C1212" s="23" t="str">
        <f>IF(OR('Self-Assessment check list'!G832=$E$1, 'Self-Assessment check list'!I832=$G$1, 'Self-Assessment check list'!$I$800=$G$1), "", $C$1)</f>
        <v>Yes</v>
      </c>
      <c r="D1212" s="22"/>
      <c r="E1212" s="23" t="str">
        <f>IF(OR('Self-Assessment check list'!E832=$C$1,'Self-Assessment check list'!I832=$G$1, 'Self-Assessment check list'!$I$800=$G$1),"",$E$1)</f>
        <v>No</v>
      </c>
      <c r="F1212" s="22"/>
      <c r="G1212" s="22" t="str">
        <f>IF(OR('Self-Assessment check list'!E832=$C$1, 'Self-Assessment check list'!G832=$E$1),"",$G$1)</f>
        <v>N/A</v>
      </c>
    </row>
    <row r="1213" spans="1:7">
      <c r="A1213" s="55"/>
      <c r="B1213" s="21"/>
      <c r="C1213" s="22" t="str">
        <f>IF(OR('Self-Assessment check list'!G833=$E$1, 'Self-Assessment check list'!I833=$G$1), "", $C$1)</f>
        <v>Yes</v>
      </c>
      <c r="D1213" s="22"/>
      <c r="E1213" s="22" t="str">
        <f>IF(OR('Self-Assessment check list'!E833=$C$1,'Self-Assessment check list'!I833=$G$1),"",$E$1)</f>
        <v>No</v>
      </c>
      <c r="F1213" s="22"/>
      <c r="G1213" s="22" t="str">
        <f>IF(OR('Self-Assessment check list'!E833=$C$1, 'Self-Assessment check list'!G833=$E$1),"",$G$1)</f>
        <v>N/A</v>
      </c>
    </row>
    <row r="1214" spans="1:7">
      <c r="A1214"/>
      <c r="B1214"/>
      <c r="C1214" s="93" t="s">
        <v>884</v>
      </c>
      <c r="D1214"/>
      <c r="E1214" s="93" t="s">
        <v>884</v>
      </c>
      <c r="F1214"/>
      <c r="G1214" s="93" t="s">
        <v>884</v>
      </c>
    </row>
    <row r="1215" spans="1:7" ht="25.5">
      <c r="A1215" s="55" t="s">
        <v>69</v>
      </c>
      <c r="B1215" s="21" t="s">
        <v>70</v>
      </c>
      <c r="C1215" s="23" t="str">
        <f>IF(OR('Self-Assessment check list'!G834=$E$1, 'Self-Assessment check list'!I834=$G$1, 'Self-Assessment check list'!$I$800=$G$1), "", $C$1)</f>
        <v>Yes</v>
      </c>
      <c r="D1215" s="22"/>
      <c r="E1215" s="23" t="str">
        <f>IF(OR('Self-Assessment check list'!E834=$C$1,'Self-Assessment check list'!I834=$G$1, 'Self-Assessment check list'!$I$800=$G$1),"",$E$1)</f>
        <v>No</v>
      </c>
      <c r="F1215" s="22"/>
      <c r="G1215" s="22" t="str">
        <f>IF(OR('Self-Assessment check list'!E834=$C$1, 'Self-Assessment check list'!G834=$E$1),"",$G$1)</f>
        <v>N/A</v>
      </c>
    </row>
    <row r="1216" spans="1:7">
      <c r="A1216" s="55"/>
      <c r="B1216" s="21"/>
      <c r="C1216" s="22" t="str">
        <f>IF(OR('Self-Assessment check list'!G835=$E$1, 'Self-Assessment check list'!I835=$G$1), "", $C$1)</f>
        <v>Yes</v>
      </c>
      <c r="D1216" s="22"/>
      <c r="E1216" s="22" t="str">
        <f>IF(OR('Self-Assessment check list'!E835=$C$1,'Self-Assessment check list'!I835=$G$1),"",$E$1)</f>
        <v>No</v>
      </c>
      <c r="F1216" s="22"/>
      <c r="G1216" s="22" t="str">
        <f>IF(OR('Self-Assessment check list'!E835=$C$1, 'Self-Assessment check list'!G835=$E$1),"",$G$1)</f>
        <v>N/A</v>
      </c>
    </row>
    <row r="1217" spans="1:7" ht="25.5">
      <c r="A1217" s="55" t="s">
        <v>71</v>
      </c>
      <c r="B1217" s="21" t="s">
        <v>656</v>
      </c>
      <c r="C1217" s="22" t="str">
        <f>IF(OR('Self-Assessment check list'!G836=$E$1, 'Self-Assessment check list'!I836=$G$1), "", $C$1)</f>
        <v>Yes</v>
      </c>
      <c r="D1217" s="22"/>
      <c r="E1217" s="22" t="str">
        <f>IF(OR('Self-Assessment check list'!E836=$C$1,'Self-Assessment check list'!I836=$G$1),"",$E$1)</f>
        <v>No</v>
      </c>
      <c r="F1217" s="22"/>
      <c r="G1217" s="22" t="str">
        <f>IF(OR('Self-Assessment check list'!E836=$C$1, 'Self-Assessment check list'!G836=$E$1),"",$G$1)</f>
        <v>N/A</v>
      </c>
    </row>
    <row r="1218" spans="1:7">
      <c r="A1218"/>
      <c r="B1218"/>
      <c r="C1218" s="93" t="s">
        <v>884</v>
      </c>
      <c r="D1218"/>
      <c r="E1218" s="93" t="s">
        <v>884</v>
      </c>
      <c r="F1218"/>
      <c r="G1218" s="93" t="s">
        <v>884</v>
      </c>
    </row>
    <row r="1219" spans="1:7">
      <c r="A1219" s="55"/>
      <c r="B1219" s="21" t="s">
        <v>657</v>
      </c>
      <c r="C1219" s="23" t="str">
        <f>IF(OR('Self-Assessment check list'!G837=$E$1, 'Self-Assessment check list'!I837=$G$1, 'Self-Assessment check list'!$I$800=$G$1), "", $C$1)</f>
        <v>Yes</v>
      </c>
      <c r="D1219" s="22"/>
      <c r="E1219" s="23" t="str">
        <f>IF(OR('Self-Assessment check list'!E837=$C$1,'Self-Assessment check list'!I837=$G$1, 'Self-Assessment check list'!$I$800=$G$1),"",$E$1)</f>
        <v>No</v>
      </c>
      <c r="F1219" s="22"/>
      <c r="G1219" s="22" t="str">
        <f>IF(OR('Self-Assessment check list'!E837=$C$1, 'Self-Assessment check list'!G837=$E$1),"",$G$1)</f>
        <v>N/A</v>
      </c>
    </row>
    <row r="1220" spans="1:7">
      <c r="A1220"/>
      <c r="B1220"/>
      <c r="C1220" s="93" t="s">
        <v>884</v>
      </c>
      <c r="D1220"/>
      <c r="E1220" s="93" t="s">
        <v>884</v>
      </c>
      <c r="F1220"/>
      <c r="G1220" s="93" t="s">
        <v>884</v>
      </c>
    </row>
    <row r="1221" spans="1:7">
      <c r="A1221" s="55"/>
      <c r="B1221" s="21" t="s">
        <v>72</v>
      </c>
      <c r="C1221" s="23" t="str">
        <f>IF(OR('Self-Assessment check list'!G838=$E$1, 'Self-Assessment check list'!I838=$G$1, 'Self-Assessment check list'!$I$800=$G$1), "", $C$1)</f>
        <v>Yes</v>
      </c>
      <c r="D1221" s="22"/>
      <c r="E1221" s="23" t="str">
        <f>IF(OR('Self-Assessment check list'!E838=$C$1,'Self-Assessment check list'!I838=$G$1, 'Self-Assessment check list'!$I$800=$G$1),"",$E$1)</f>
        <v>No</v>
      </c>
      <c r="F1221" s="22"/>
      <c r="G1221" s="22" t="str">
        <f>IF(OR('Self-Assessment check list'!E838=$C$1, 'Self-Assessment check list'!G838=$E$1),"",$G$1)</f>
        <v>N/A</v>
      </c>
    </row>
    <row r="1222" spans="1:7">
      <c r="A1222"/>
      <c r="B1222"/>
      <c r="C1222" s="93" t="s">
        <v>884</v>
      </c>
      <c r="D1222"/>
      <c r="E1222" s="93" t="s">
        <v>884</v>
      </c>
      <c r="F1222"/>
      <c r="G1222" s="93" t="s">
        <v>884</v>
      </c>
    </row>
    <row r="1223" spans="1:7" ht="25.5">
      <c r="A1223" s="55"/>
      <c r="B1223" s="21" t="s">
        <v>73</v>
      </c>
      <c r="C1223" s="23" t="str">
        <f>IF(OR('Self-Assessment check list'!G839=$E$1, 'Self-Assessment check list'!I839=$G$1, 'Self-Assessment check list'!$I$800=$G$1), "", $C$1)</f>
        <v>Yes</v>
      </c>
      <c r="D1223" s="22"/>
      <c r="E1223" s="23" t="str">
        <f>IF(OR('Self-Assessment check list'!E839=$C$1,'Self-Assessment check list'!I839=$G$1, 'Self-Assessment check list'!$I$800=$G$1),"",$E$1)</f>
        <v>No</v>
      </c>
      <c r="F1223" s="22"/>
      <c r="G1223" s="22" t="str">
        <f>IF(OR('Self-Assessment check list'!E839=$C$1, 'Self-Assessment check list'!G839=$E$1),"",$G$1)</f>
        <v>N/A</v>
      </c>
    </row>
    <row r="1224" spans="1:7">
      <c r="A1224" s="55"/>
      <c r="B1224" s="21"/>
      <c r="C1224" s="22" t="str">
        <f>IF(OR('Self-Assessment check list'!G840=$E$1, 'Self-Assessment check list'!I840=$G$1), "", $C$1)</f>
        <v>Yes</v>
      </c>
      <c r="D1224" s="22"/>
      <c r="E1224" s="22" t="str">
        <f>IF(OR('Self-Assessment check list'!E840=$C$1,'Self-Assessment check list'!I840=$G$1),"",$E$1)</f>
        <v>No</v>
      </c>
      <c r="F1224" s="22"/>
      <c r="G1224" s="22" t="str">
        <f>IF(OR('Self-Assessment check list'!E840=$C$1, 'Self-Assessment check list'!G840=$E$1),"",$G$1)</f>
        <v>N/A</v>
      </c>
    </row>
    <row r="1225" spans="1:7">
      <c r="A1225"/>
      <c r="B1225"/>
      <c r="C1225" s="93" t="s">
        <v>884</v>
      </c>
      <c r="D1225"/>
      <c r="E1225" s="93" t="s">
        <v>884</v>
      </c>
      <c r="F1225"/>
      <c r="G1225" s="93" t="s">
        <v>884</v>
      </c>
    </row>
    <row r="1226" spans="1:7" ht="25.5">
      <c r="A1226" s="55" t="s">
        <v>74</v>
      </c>
      <c r="B1226" s="21" t="s">
        <v>75</v>
      </c>
      <c r="C1226" s="23" t="str">
        <f>IF(OR('Self-Assessment check list'!G841=$E$1, 'Self-Assessment check list'!I841=$G$1, 'Self-Assessment check list'!$I$800=$G$1), "", $C$1)</f>
        <v>Yes</v>
      </c>
      <c r="D1226" s="22"/>
      <c r="E1226" s="23" t="str">
        <f>IF(OR('Self-Assessment check list'!E841=$C$1,'Self-Assessment check list'!I841=$G$1, 'Self-Assessment check list'!$I$800=$G$1),"",$E$1)</f>
        <v>No</v>
      </c>
      <c r="F1226" s="22"/>
      <c r="G1226" s="22" t="str">
        <f>IF(OR('Self-Assessment check list'!E841=$C$1, 'Self-Assessment check list'!G841=$E$1),"",$G$1)</f>
        <v>N/A</v>
      </c>
    </row>
    <row r="1227" spans="1:7">
      <c r="A1227" s="55"/>
      <c r="B1227" s="21"/>
      <c r="C1227" s="22" t="str">
        <f>IF(OR('Self-Assessment check list'!G842=$E$1, 'Self-Assessment check list'!I842=$G$1), "", $C$1)</f>
        <v>Yes</v>
      </c>
      <c r="D1227" s="22"/>
      <c r="E1227" s="22" t="str">
        <f>IF(OR('Self-Assessment check list'!E842=$C$1,'Self-Assessment check list'!I842=$G$1),"",$E$1)</f>
        <v>No</v>
      </c>
      <c r="F1227" s="22"/>
      <c r="G1227" s="22" t="str">
        <f>IF(OR('Self-Assessment check list'!E842=$C$1, 'Self-Assessment check list'!G842=$E$1),"",$G$1)</f>
        <v>N/A</v>
      </c>
    </row>
    <row r="1228" spans="1:7">
      <c r="A1228"/>
      <c r="B1228"/>
      <c r="C1228" s="93" t="s">
        <v>884</v>
      </c>
      <c r="D1228"/>
      <c r="E1228" s="93" t="s">
        <v>884</v>
      </c>
      <c r="F1228"/>
      <c r="G1228" s="93" t="s">
        <v>884</v>
      </c>
    </row>
    <row r="1229" spans="1:7">
      <c r="A1229" s="55" t="s">
        <v>76</v>
      </c>
      <c r="B1229" s="21" t="s">
        <v>77</v>
      </c>
      <c r="C1229" s="23" t="str">
        <f>IF(OR('Self-Assessment check list'!G843=$E$1, 'Self-Assessment check list'!I843=$G$1, 'Self-Assessment check list'!$I$800=$G$1), "", $C$1)</f>
        <v>Yes</v>
      </c>
      <c r="D1229" s="22"/>
      <c r="E1229" s="23" t="str">
        <f>IF(OR('Self-Assessment check list'!E843=$C$1,'Self-Assessment check list'!I843=$G$1, 'Self-Assessment check list'!$I$800=$G$1),"",$E$1)</f>
        <v>No</v>
      </c>
      <c r="F1229" s="22"/>
      <c r="G1229" s="22" t="str">
        <f>IF(OR('Self-Assessment check list'!E843=$C$1, 'Self-Assessment check list'!G843=$E$1),"",$G$1)</f>
        <v>N/A</v>
      </c>
    </row>
    <row r="1230" spans="1:7">
      <c r="A1230" s="55"/>
      <c r="B1230" s="21"/>
      <c r="C1230" s="22" t="str">
        <f>IF(OR('Self-Assessment check list'!G844=$E$1, 'Self-Assessment check list'!I844=$G$1), "", $C$1)</f>
        <v>Yes</v>
      </c>
      <c r="D1230" s="22"/>
      <c r="E1230" s="22" t="str">
        <f>IF(OR('Self-Assessment check list'!E844=$C$1,'Self-Assessment check list'!I844=$G$1),"",$E$1)</f>
        <v>No</v>
      </c>
      <c r="F1230" s="22"/>
      <c r="G1230" s="22" t="str">
        <f>IF(OR('Self-Assessment check list'!E844=$C$1, 'Self-Assessment check list'!G844=$E$1),"",$G$1)</f>
        <v>N/A</v>
      </c>
    </row>
    <row r="1231" spans="1:7">
      <c r="A1231" s="55" t="s">
        <v>78</v>
      </c>
      <c r="B1231" s="21" t="s">
        <v>79</v>
      </c>
      <c r="C1231" s="22" t="str">
        <f>IF(OR('Self-Assessment check list'!G845=$E$1, 'Self-Assessment check list'!I845=$G$1), "", $C$1)</f>
        <v>Yes</v>
      </c>
      <c r="D1231" s="22"/>
      <c r="E1231" s="22" t="str">
        <f>IF(OR('Self-Assessment check list'!E845=$C$1,'Self-Assessment check list'!I845=$G$1),"",$E$1)</f>
        <v>No</v>
      </c>
      <c r="F1231" s="22"/>
      <c r="G1231" s="22" t="str">
        <f>IF(OR('Self-Assessment check list'!E845=$C$1, 'Self-Assessment check list'!G845=$E$1),"",$G$1)</f>
        <v>N/A</v>
      </c>
    </row>
    <row r="1232" spans="1:7">
      <c r="A1232"/>
      <c r="B1232"/>
      <c r="C1232" s="93" t="s">
        <v>884</v>
      </c>
      <c r="D1232"/>
      <c r="E1232" s="93" t="s">
        <v>884</v>
      </c>
      <c r="F1232"/>
      <c r="G1232" s="93" t="s">
        <v>884</v>
      </c>
    </row>
    <row r="1233" spans="1:7">
      <c r="A1233" s="55"/>
      <c r="B1233" s="21" t="s">
        <v>80</v>
      </c>
      <c r="C1233" s="23" t="str">
        <f>IF(OR('Self-Assessment check list'!G846=$E$1, 'Self-Assessment check list'!I846=$G$1, 'Self-Assessment check list'!$I$800=$G$1), "", $C$1)</f>
        <v>Yes</v>
      </c>
      <c r="D1233" s="22"/>
      <c r="E1233" s="23" t="str">
        <f>IF(OR('Self-Assessment check list'!E846=$C$1,'Self-Assessment check list'!I846=$G$1, 'Self-Assessment check list'!$I$800=$G$1),"",$E$1)</f>
        <v>No</v>
      </c>
      <c r="F1233" s="22"/>
      <c r="G1233" s="23" t="str">
        <f>IF(OR('Self-Assessment check list'!E846=$C$1, 'Self-Assessment check list'!G846=$E$1, 'Self-Assessment check list'!$I$800=$G$1),"",$G$1)</f>
        <v>N/A</v>
      </c>
    </row>
    <row r="1234" spans="1:7">
      <c r="A1234"/>
      <c r="B1234"/>
      <c r="C1234" s="93" t="s">
        <v>884</v>
      </c>
      <c r="D1234"/>
      <c r="E1234" s="93" t="s">
        <v>884</v>
      </c>
      <c r="F1234"/>
      <c r="G1234" s="93" t="s">
        <v>884</v>
      </c>
    </row>
    <row r="1235" spans="1:7" ht="25.5">
      <c r="A1235" s="55"/>
      <c r="B1235" s="21" t="s">
        <v>81</v>
      </c>
      <c r="C1235" s="23" t="str">
        <f>IF(OR('Self-Assessment check list'!G847=$E$1, 'Self-Assessment check list'!I847=$G$1, 'Self-Assessment check list'!$I$800=$G$1), "", $C$1)</f>
        <v>Yes</v>
      </c>
      <c r="D1235" s="22"/>
      <c r="E1235" s="23" t="str">
        <f>IF(OR('Self-Assessment check list'!E847=$C$1,'Self-Assessment check list'!I847=$G$1, 'Self-Assessment check list'!$I$800=$G$1),"",$E$1)</f>
        <v>No</v>
      </c>
      <c r="F1235" s="22"/>
      <c r="G1235" s="23" t="str">
        <f>IF(OR('Self-Assessment check list'!E847=$C$1, 'Self-Assessment check list'!G847=$E$1, 'Self-Assessment check list'!$I$800=$G$1),"",$G$1)</f>
        <v>N/A</v>
      </c>
    </row>
    <row r="1236" spans="1:7">
      <c r="A1236" s="55"/>
      <c r="B1236" s="21"/>
      <c r="C1236" s="22" t="str">
        <f>IF(OR('Self-Assessment check list'!G848=$E$1, 'Self-Assessment check list'!I848=$G$1), "", $C$1)</f>
        <v>Yes</v>
      </c>
      <c r="D1236" s="22"/>
      <c r="E1236" s="22" t="str">
        <f>IF(OR('Self-Assessment check list'!E848=$C$1,'Self-Assessment check list'!I848=$G$1),"",$E$1)</f>
        <v>No</v>
      </c>
      <c r="F1236" s="22"/>
      <c r="G1236" s="22" t="str">
        <f>IF(OR('Self-Assessment check list'!E848=$C$1, 'Self-Assessment check list'!G848=$E$1),"",$G$1)</f>
        <v>N/A</v>
      </c>
    </row>
    <row r="1237" spans="1:7">
      <c r="A1237" s="55"/>
      <c r="B1237" s="59"/>
      <c r="C1237" s="22" t="str">
        <f>IF(OR('Self-Assessment check list'!G849=$E$1, 'Self-Assessment check list'!I849=$G$1), "", $C$1)</f>
        <v>Yes</v>
      </c>
      <c r="D1237" s="22"/>
      <c r="E1237" s="22" t="str">
        <f>IF(OR('Self-Assessment check list'!E849=$C$1,'Self-Assessment check list'!I849=$G$1),"",$E$1)</f>
        <v>No</v>
      </c>
      <c r="F1237" s="22"/>
      <c r="G1237" s="22" t="str">
        <f>IF(OR('Self-Assessment check list'!E849=$C$1, 'Self-Assessment check list'!G849=$E$1),"",$G$1)</f>
        <v>N/A</v>
      </c>
    </row>
    <row r="1238" spans="1:7">
      <c r="A1238" s="55"/>
      <c r="B1238" s="59"/>
      <c r="C1238" s="22" t="str">
        <f>IF(OR('Self-Assessment check list'!G850=$E$1, 'Self-Assessment check list'!I850=$G$1), "", $C$1)</f>
        <v>Yes</v>
      </c>
      <c r="D1238" s="22"/>
      <c r="E1238" s="22" t="str">
        <f>IF(OR('Self-Assessment check list'!E850=$C$1,'Self-Assessment check list'!I850=$G$1),"",$E$1)</f>
        <v>No</v>
      </c>
      <c r="F1238" s="22"/>
      <c r="G1238" s="22" t="str">
        <f>IF(OR('Self-Assessment check list'!E850=$C$1, 'Self-Assessment check list'!G850=$E$1),"",$G$1)</f>
        <v>N/A</v>
      </c>
    </row>
    <row r="1239" spans="1:7">
      <c r="A1239"/>
      <c r="B1239"/>
      <c r="C1239" s="93" t="s">
        <v>884</v>
      </c>
      <c r="D1239"/>
      <c r="E1239" s="93" t="s">
        <v>884</v>
      </c>
      <c r="F1239"/>
      <c r="G1239" s="93" t="s">
        <v>884</v>
      </c>
    </row>
    <row r="1240" spans="1:7" ht="51">
      <c r="A1240" s="55" t="s">
        <v>83</v>
      </c>
      <c r="B1240" s="21" t="s">
        <v>879</v>
      </c>
      <c r="C1240" s="23" t="str">
        <f>IF(OR('Self-Assessment check list'!G851=$E$1, 'Self-Assessment check list'!I851=$G$1), "", $C$1)</f>
        <v>Yes</v>
      </c>
      <c r="D1240" s="22"/>
      <c r="E1240" s="22" t="str">
        <f>IF(OR('Self-Assessment check list'!E851=$C$1,'Self-Assessment check list'!I851=$G$1),"",$E$1)</f>
        <v>No</v>
      </c>
      <c r="F1240" s="22"/>
      <c r="G1240" s="23" t="str">
        <f>IF(OR('Self-Assessment check list'!E851=$C$1, 'Self-Assessment check list'!G851=$E$1),"",$G$1)</f>
        <v>N/A</v>
      </c>
    </row>
    <row r="1241" spans="1:7">
      <c r="A1241" s="55"/>
      <c r="B1241" s="59"/>
      <c r="C1241" s="22" t="str">
        <f>IF(OR('Self-Assessment check list'!G852=$E$1, 'Self-Assessment check list'!I852=$G$1), "", $C$1)</f>
        <v>Yes</v>
      </c>
      <c r="D1241" s="22"/>
      <c r="E1241" s="22" t="str">
        <f>IF(OR('Self-Assessment check list'!E852=$C$1,'Self-Assessment check list'!I852=$G$1),"",$E$1)</f>
        <v>No</v>
      </c>
      <c r="F1241" s="22"/>
      <c r="G1241" s="22" t="str">
        <f>IF(OR('Self-Assessment check list'!E852=$C$1, 'Self-Assessment check list'!G852=$E$1),"",$G$1)</f>
        <v>N/A</v>
      </c>
    </row>
    <row r="1242" spans="1:7">
      <c r="A1242"/>
      <c r="B1242"/>
      <c r="C1242" s="93" t="s">
        <v>884</v>
      </c>
      <c r="D1242"/>
      <c r="E1242" s="93" t="s">
        <v>884</v>
      </c>
      <c r="F1242"/>
      <c r="G1242" s="93" t="s">
        <v>884</v>
      </c>
    </row>
    <row r="1243" spans="1:7" ht="25.5">
      <c r="A1243" s="55" t="s">
        <v>85</v>
      </c>
      <c r="B1243" s="21" t="s">
        <v>84</v>
      </c>
      <c r="C1243" s="23" t="str">
        <f>IF(OR('Self-Assessment check list'!G853=$E$1, 'Self-Assessment check list'!I853=$G$1, 'Self-Assessment check list'!$I$851=$G$1), "", $C$1)</f>
        <v>Yes</v>
      </c>
      <c r="D1243" s="22"/>
      <c r="E1243" s="23" t="str">
        <f>IF(OR('Self-Assessment check list'!E853=$C$1,'Self-Assessment check list'!I853=$G$1, 'Self-Assessment check list'!$I$851=$G$1),"",$E$1)</f>
        <v>No</v>
      </c>
      <c r="F1243" s="22"/>
      <c r="G1243" s="22" t="str">
        <f>IF(OR('Self-Assessment check list'!E853=$C$1, 'Self-Assessment check list'!G853=$E$1),"",$G$1)</f>
        <v>N/A</v>
      </c>
    </row>
    <row r="1244" spans="1:7">
      <c r="A1244" s="55"/>
      <c r="B1244" s="59"/>
      <c r="C1244" s="22" t="str">
        <f>IF(OR('Self-Assessment check list'!G854=$E$1, 'Self-Assessment check list'!I854=$G$1), "", $C$1)</f>
        <v>Yes</v>
      </c>
      <c r="D1244" s="22"/>
      <c r="E1244" s="22" t="str">
        <f>IF(OR('Self-Assessment check list'!E854=$C$1,'Self-Assessment check list'!I854=$G$1),"",$E$1)</f>
        <v>No</v>
      </c>
      <c r="F1244" s="22"/>
      <c r="G1244" s="22" t="str">
        <f>IF(OR('Self-Assessment check list'!E854=$C$1, 'Self-Assessment check list'!G854=$E$1),"",$G$1)</f>
        <v>N/A</v>
      </c>
    </row>
    <row r="1245" spans="1:7">
      <c r="A1245"/>
      <c r="B1245"/>
      <c r="C1245" s="93" t="s">
        <v>884</v>
      </c>
      <c r="D1245"/>
      <c r="E1245" s="93" t="s">
        <v>884</v>
      </c>
      <c r="F1245"/>
      <c r="G1245" s="93" t="s">
        <v>884</v>
      </c>
    </row>
    <row r="1246" spans="1:7" ht="25.5">
      <c r="A1246" s="55" t="s">
        <v>87</v>
      </c>
      <c r="B1246" s="21" t="s">
        <v>86</v>
      </c>
      <c r="C1246" s="23" t="str">
        <f>IF(OR('Self-Assessment check list'!G855=$E$1, 'Self-Assessment check list'!I855=$G$1, 'Self-Assessment check list'!$I$851=$G$1), "", $C$1)</f>
        <v>Yes</v>
      </c>
      <c r="D1246" s="22"/>
      <c r="E1246" s="23" t="str">
        <f>IF(OR('Self-Assessment check list'!E855=$C$1,'Self-Assessment check list'!I855=$G$1, 'Self-Assessment check list'!$I$851=$G$1),"",$E$1)</f>
        <v>No</v>
      </c>
      <c r="F1246" s="22"/>
      <c r="G1246" s="23" t="str">
        <f>IF(OR('Self-Assessment check list'!E855=$C$1, 'Self-Assessment check list'!G855=$E$1, 'Self-Assessment check list'!$I$851=$G$1),"",$G$1)</f>
        <v>N/A</v>
      </c>
    </row>
    <row r="1247" spans="1:7">
      <c r="A1247" s="55"/>
      <c r="B1247" s="59"/>
      <c r="C1247" s="22" t="str">
        <f>IF(OR('Self-Assessment check list'!G856=$E$1, 'Self-Assessment check list'!I856=$G$1), "", $C$1)</f>
        <v>Yes</v>
      </c>
      <c r="D1247" s="22"/>
      <c r="E1247" s="22" t="str">
        <f>IF(OR('Self-Assessment check list'!E856=$C$1,'Self-Assessment check list'!I856=$G$1),"",$E$1)</f>
        <v>No</v>
      </c>
      <c r="F1247" s="22"/>
      <c r="G1247" s="22" t="str">
        <f>IF(OR('Self-Assessment check list'!E856=$C$1, 'Self-Assessment check list'!G856=$E$1),"",$G$1)</f>
        <v>N/A</v>
      </c>
    </row>
    <row r="1248" spans="1:7">
      <c r="A1248" s="55" t="s">
        <v>747</v>
      </c>
      <c r="B1248" s="21" t="s">
        <v>79</v>
      </c>
      <c r="C1248" s="22" t="str">
        <f>IF(OR('Self-Assessment check list'!G857=$E$1, 'Self-Assessment check list'!I857=$G$1), "", $C$1)</f>
        <v>Yes</v>
      </c>
      <c r="D1248" s="22"/>
      <c r="E1248" s="22" t="str">
        <f>IF(OR('Self-Assessment check list'!E857=$C$1,'Self-Assessment check list'!I857=$G$1),"",$E$1)</f>
        <v>No</v>
      </c>
      <c r="F1248" s="22"/>
      <c r="G1248" s="22" t="str">
        <f>IF(OR('Self-Assessment check list'!E857=$C$1, 'Self-Assessment check list'!G857=$E$1),"",$G$1)</f>
        <v>N/A</v>
      </c>
    </row>
    <row r="1249" spans="1:7">
      <c r="A1249"/>
      <c r="B1249"/>
      <c r="C1249" s="93" t="s">
        <v>884</v>
      </c>
      <c r="D1249"/>
      <c r="E1249" s="93" t="s">
        <v>884</v>
      </c>
      <c r="F1249"/>
      <c r="G1249" s="93" t="s">
        <v>884</v>
      </c>
    </row>
    <row r="1250" spans="1:7" ht="25.5">
      <c r="A1250" s="55"/>
      <c r="B1250" s="21" t="s">
        <v>88</v>
      </c>
      <c r="C1250" s="23" t="str">
        <f>IF(OR('Self-Assessment check list'!G858=$E$1, 'Self-Assessment check list'!I858=$G$1, 'Self-Assessment check list'!$I$851=$G$1), "", $C$1)</f>
        <v>Yes</v>
      </c>
      <c r="D1250" s="22"/>
      <c r="E1250" s="23" t="str">
        <f>IF(OR('Self-Assessment check list'!E858=$C$1,'Self-Assessment check list'!I858=$G$1, 'Self-Assessment check list'!$I$851=$G$1),"",$E$1)</f>
        <v>No</v>
      </c>
      <c r="F1250" s="22"/>
      <c r="G1250" s="23" t="str">
        <f>IF(OR('Self-Assessment check list'!E858=$C$1, 'Self-Assessment check list'!G858=$E$1, 'Self-Assessment check list'!$I$851=$G$1),"",$G$1)</f>
        <v>N/A</v>
      </c>
    </row>
    <row r="1251" spans="1:7">
      <c r="A1251"/>
      <c r="B1251"/>
      <c r="C1251" s="93" t="s">
        <v>884</v>
      </c>
      <c r="D1251"/>
      <c r="E1251" s="93" t="s">
        <v>884</v>
      </c>
      <c r="F1251"/>
      <c r="G1251" s="93" t="s">
        <v>884</v>
      </c>
    </row>
    <row r="1252" spans="1:7" ht="25.5">
      <c r="A1252" s="55"/>
      <c r="B1252" s="21" t="s">
        <v>89</v>
      </c>
      <c r="C1252" s="23" t="str">
        <f>IF(OR('Self-Assessment check list'!G859=$E$1, 'Self-Assessment check list'!I859=$G$1, 'Self-Assessment check list'!$I$851=$G$1), "", $C$1)</f>
        <v>Yes</v>
      </c>
      <c r="D1252" s="22"/>
      <c r="E1252" s="23" t="str">
        <f>IF(OR('Self-Assessment check list'!E859=$C$1,'Self-Assessment check list'!I859=$G$1, 'Self-Assessment check list'!$I$851=$G$1),"",$E$1)</f>
        <v>No</v>
      </c>
      <c r="F1252" s="22"/>
      <c r="G1252" s="23" t="str">
        <f>IF(OR('Self-Assessment check list'!E859=$C$1, 'Self-Assessment check list'!G859=$E$1, 'Self-Assessment check list'!$I$851=$G$1),"",$G$1)</f>
        <v>N/A</v>
      </c>
    </row>
    <row r="1253" spans="1:7">
      <c r="A1253"/>
      <c r="B1253"/>
      <c r="C1253" s="93" t="s">
        <v>884</v>
      </c>
      <c r="D1253"/>
      <c r="E1253" s="93" t="s">
        <v>884</v>
      </c>
      <c r="F1253"/>
      <c r="G1253" s="93" t="s">
        <v>884</v>
      </c>
    </row>
    <row r="1254" spans="1:7">
      <c r="A1254" s="54"/>
      <c r="B1254" s="28" t="s">
        <v>90</v>
      </c>
      <c r="C1254" s="23" t="str">
        <f>IF(OR('Self-Assessment check list'!G860=$E$1, 'Self-Assessment check list'!I860=$G$1, 'Self-Assessment check list'!$I$851=$G$1), "", $C$1)</f>
        <v>Yes</v>
      </c>
      <c r="D1254" s="22"/>
      <c r="E1254" s="23" t="str">
        <f>IF(OR('Self-Assessment check list'!E860=$C$1,'Self-Assessment check list'!I860=$G$1, 'Self-Assessment check list'!$I$851=$G$1),"",$E$1)</f>
        <v>No</v>
      </c>
      <c r="F1254" s="22"/>
      <c r="G1254" s="23" t="str">
        <f>IF(OR('Self-Assessment check list'!E860=$C$1, 'Self-Assessment check list'!G860=$E$1, 'Self-Assessment check list'!$I$851=$G$1),"",$G$1)</f>
        <v>N/A</v>
      </c>
    </row>
    <row r="1255" spans="1:7" ht="13.5" thickBot="1">
      <c r="A1255" s="64"/>
      <c r="B1255" s="65"/>
      <c r="C1255" s="66"/>
      <c r="D1255" s="66"/>
      <c r="E1255" s="66"/>
      <c r="F1255" s="66"/>
      <c r="G1255" s="66"/>
    </row>
  </sheetData>
  <customSheetViews>
    <customSheetView guid="{7B098682-BB6D-4010-8C01-F48C7850988D}">
      <selection activeCell="A617" sqref="A617"/>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Self-Assessment check list</vt:lpstr>
      <vt:lpstr>Glossary</vt:lpstr>
      <vt:lpstr>Answers</vt:lpstr>
      <vt:lpstr>Glossary!Print_Area</vt:lpstr>
      <vt:lpstr>Instructions!Print_Area</vt:lpstr>
      <vt:lpstr>'Self-Assessment check list'!Print_Titles</vt:lpstr>
    </vt:vector>
  </TitlesOfParts>
  <Company>Securities and Futures Commission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KMC</dc:creator>
  <cp:lastModifiedBy>Kiki HK WONG</cp:lastModifiedBy>
  <cp:lastPrinted>2012-12-21T09:54:44Z</cp:lastPrinted>
  <dcterms:created xsi:type="dcterms:W3CDTF">2007-04-09T06:44:34Z</dcterms:created>
  <dcterms:modified xsi:type="dcterms:W3CDTF">2013-01-03T10:06:13Z</dcterms:modified>
</cp:coreProperties>
</file>