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L:\IP\King lee\AdHoc\20220411 ETF data on SFC Website\New way\Upload\202309\"/>
    </mc:Choice>
  </mc:AlternateContent>
  <xr:revisionPtr revIDLastSave="0" documentId="13_ncr:1_{A29E2D03-D7A5-416C-BF2C-67D3CFCB9708}" xr6:coauthVersionLast="47" xr6:coauthVersionMax="47" xr10:uidLastSave="{00000000-0000-0000-0000-000000000000}"/>
  <bookViews>
    <workbookView xWindow="-3360" yWindow="120" windowWidth="16965" windowHeight="9840" xr2:uid="{00000000-000D-0000-FFFF-FFFF00000000}"/>
  </bookViews>
  <sheets>
    <sheet name="Table-D5" sheetId="2" r:id="rId1"/>
  </sheets>
  <definedNames>
    <definedName name="_xlnm.Print_Area" localSheetId="0">'Table-D5'!$B$1:$K$33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 i="2" l="1"/>
  <c r="G8" i="2"/>
  <c r="K8" i="2" l="1"/>
</calcChain>
</file>

<file path=xl/sharedStrings.xml><?xml version="1.0" encoding="utf-8"?>
<sst xmlns="http://schemas.openxmlformats.org/spreadsheetml/2006/main" count="52" uniqueCount="44">
  <si>
    <t xml:space="preserve">Exchange Traded Funds </t>
  </si>
  <si>
    <t>Exchange Traded Funds 
Sub-total</t>
  </si>
  <si>
    <t>Leveraged and Inverse Products</t>
  </si>
  <si>
    <t>Leveraged and Inverse Products
Sub-total</t>
  </si>
  <si>
    <t>交易所買賣基金</t>
  </si>
  <si>
    <t>槓桿及反向產品</t>
  </si>
  <si>
    <t>Total</t>
  </si>
  <si>
    <t>As at end</t>
  </si>
  <si>
    <t>Equity</t>
  </si>
  <si>
    <t>Fixed Income &amp; Currency</t>
  </si>
  <si>
    <t>Commodity</t>
  </si>
  <si>
    <t>交易所買賣基金
小計</t>
  </si>
  <si>
    <t>槓桿及反向產品
小計</t>
  </si>
  <si>
    <t>總值</t>
  </si>
  <si>
    <t>截至</t>
  </si>
  <si>
    <t>股票</t>
  </si>
  <si>
    <t>定息產品及貨幣</t>
  </si>
  <si>
    <t>商品</t>
  </si>
  <si>
    <t>資料來源：香港交易所</t>
  </si>
  <si>
    <r>
      <t>Number of Products</t>
    </r>
    <r>
      <rPr>
        <b/>
        <vertAlign val="superscript"/>
        <sz val="8"/>
        <color theme="1"/>
        <rFont val="Arial"/>
        <family val="2"/>
      </rPr>
      <t>2</t>
    </r>
    <r>
      <rPr>
        <b/>
        <sz val="8"/>
        <color theme="1"/>
        <rFont val="Arial"/>
        <family val="2"/>
      </rPr>
      <t xml:space="preserve">  產品數目</t>
    </r>
    <r>
      <rPr>
        <b/>
        <vertAlign val="superscript"/>
        <sz val="8"/>
        <color theme="1"/>
        <rFont val="Arial"/>
        <family val="2"/>
      </rPr>
      <t>2</t>
    </r>
  </si>
  <si>
    <t>Source: HKEX</t>
  </si>
  <si>
    <r>
      <t>Market capitalisation</t>
    </r>
    <r>
      <rPr>
        <b/>
        <vertAlign val="superscript"/>
        <sz val="8"/>
        <rFont val="Arial"/>
        <family val="2"/>
      </rPr>
      <t>3</t>
    </r>
    <r>
      <rPr>
        <b/>
        <sz val="8"/>
        <rFont val="Arial"/>
        <family val="2"/>
      </rPr>
      <t xml:space="preserve"> (HK$ million)  市值</t>
    </r>
    <r>
      <rPr>
        <b/>
        <vertAlign val="superscript"/>
        <sz val="8"/>
        <rFont val="Arial"/>
        <family val="2"/>
      </rPr>
      <t>3</t>
    </r>
    <r>
      <rPr>
        <b/>
        <sz val="8"/>
        <rFont val="Arial"/>
        <family val="2"/>
      </rPr>
      <t xml:space="preserve"> (以百萬港元計)</t>
    </r>
  </si>
  <si>
    <r>
      <rPr>
        <b/>
        <sz val="8"/>
        <color theme="1"/>
        <rFont val="Arial"/>
        <family val="2"/>
      </rPr>
      <t>Net inflow (outflow)</t>
    </r>
    <r>
      <rPr>
        <sz val="8"/>
        <color theme="1"/>
        <rFont val="Arial"/>
        <family val="2"/>
      </rPr>
      <t xml:space="preserve">
淨流入 / (流出)</t>
    </r>
  </si>
  <si>
    <r>
      <t>表 D5 - 認可交易所買賣基金與槓桿及反向產品的數據</t>
    </r>
    <r>
      <rPr>
        <vertAlign val="superscript"/>
        <sz val="10"/>
        <color theme="1"/>
        <rFont val="Arial"/>
        <family val="2"/>
      </rPr>
      <t>1</t>
    </r>
  </si>
  <si>
    <r>
      <t>Table D5 - Statistics of Authorised Exchange Traded Funds and Leveraged and Inverse Products</t>
    </r>
    <r>
      <rPr>
        <b/>
        <vertAlign val="superscript"/>
        <sz val="10"/>
        <rFont val="Arial"/>
        <family val="2"/>
      </rPr>
      <t>1</t>
    </r>
  </si>
  <si>
    <r>
      <t xml:space="preserve">Dec-22
</t>
    </r>
    <r>
      <rPr>
        <sz val="8"/>
        <rFont val="Arial"/>
        <family val="2"/>
      </rPr>
      <t>22年12月</t>
    </r>
  </si>
  <si>
    <r>
      <t xml:space="preserve">Three months ended 31.12.2022
</t>
    </r>
    <r>
      <rPr>
        <sz val="8"/>
        <color theme="1"/>
        <rFont val="Arial"/>
        <family val="2"/>
      </rPr>
      <t>截至 31.12.2022 止三個月</t>
    </r>
  </si>
  <si>
    <t>Virtual Asset</t>
  </si>
  <si>
    <t>虛擬資產</t>
  </si>
  <si>
    <r>
      <t xml:space="preserve">Sep-22
</t>
    </r>
    <r>
      <rPr>
        <sz val="8"/>
        <rFont val="Arial"/>
        <family val="2"/>
      </rPr>
      <t>22年9月</t>
    </r>
  </si>
  <si>
    <r>
      <rPr>
        <b/>
        <sz val="8"/>
        <rFont val="Arial"/>
        <family val="2"/>
      </rPr>
      <t>Sep-22</t>
    </r>
    <r>
      <rPr>
        <sz val="8"/>
        <rFont val="Arial"/>
        <family val="2"/>
      </rPr>
      <t xml:space="preserve">
22年9月</t>
    </r>
  </si>
  <si>
    <r>
      <t xml:space="preserve">Three months ended 30.9.2022
</t>
    </r>
    <r>
      <rPr>
        <sz val="8"/>
        <color theme="1"/>
        <rFont val="Arial"/>
        <family val="2"/>
      </rPr>
      <t>截至 30.9.2022 止三個月</t>
    </r>
  </si>
  <si>
    <r>
      <t xml:space="preserve">Jun-22
</t>
    </r>
    <r>
      <rPr>
        <sz val="8"/>
        <rFont val="Arial"/>
        <family val="2"/>
      </rPr>
      <t>22年6月</t>
    </r>
  </si>
  <si>
    <r>
      <rPr>
        <b/>
        <sz val="8"/>
        <rFont val="Arial"/>
        <family val="2"/>
      </rPr>
      <t>Jun-22</t>
    </r>
    <r>
      <rPr>
        <sz val="8"/>
        <rFont val="Arial"/>
        <family val="2"/>
      </rPr>
      <t xml:space="preserve">
22年6月</t>
    </r>
  </si>
  <si>
    <r>
      <t xml:space="preserve">Three months ended 30.6.2022
</t>
    </r>
    <r>
      <rPr>
        <sz val="8"/>
        <color theme="1"/>
        <rFont val="Arial"/>
        <family val="2"/>
      </rPr>
      <t>截至 30.6.2022 止三個月</t>
    </r>
  </si>
  <si>
    <r>
      <t xml:space="preserve">Mar-23
</t>
    </r>
    <r>
      <rPr>
        <sz val="8"/>
        <rFont val="Arial"/>
        <family val="2"/>
      </rPr>
      <t>23年3月</t>
    </r>
  </si>
  <si>
    <r>
      <t xml:space="preserve">Three months ended 31.3.2023
</t>
    </r>
    <r>
      <rPr>
        <sz val="8"/>
        <color theme="1"/>
        <rFont val="Arial"/>
        <family val="2"/>
      </rPr>
      <t>截至 31.3.2023 止三個月</t>
    </r>
  </si>
  <si>
    <r>
      <rPr>
        <b/>
        <sz val="8"/>
        <rFont val="Arial"/>
        <family val="2"/>
      </rPr>
      <t>Jun-23</t>
    </r>
    <r>
      <rPr>
        <sz val="8"/>
        <rFont val="Arial"/>
        <family val="2"/>
      </rPr>
      <t xml:space="preserve">
23年6月</t>
    </r>
  </si>
  <si>
    <r>
      <t xml:space="preserve">Three months ended 31.6.2023
</t>
    </r>
    <r>
      <rPr>
        <sz val="8"/>
        <color theme="1"/>
        <rFont val="Arial"/>
        <family val="2"/>
      </rPr>
      <t>截至 31.6.2023 止三個月</t>
    </r>
  </si>
  <si>
    <r>
      <t>Net fund flow of Authorised Exchange Traded Funds and Leveraged and Inverse Products</t>
    </r>
    <r>
      <rPr>
        <b/>
        <vertAlign val="superscript"/>
        <sz val="8"/>
        <color theme="1"/>
        <rFont val="Arial"/>
        <family val="2"/>
      </rPr>
      <t>3</t>
    </r>
    <r>
      <rPr>
        <b/>
        <sz val="8"/>
        <color theme="1"/>
        <rFont val="Arial"/>
        <family val="2"/>
      </rPr>
      <t xml:space="preserve"> (HK$ billion)  
認可交易所買賣基金和槓桿及反向產品的淨資金流向</t>
    </r>
    <r>
      <rPr>
        <b/>
        <vertAlign val="superscript"/>
        <sz val="8"/>
        <color theme="1"/>
        <rFont val="Arial"/>
        <family val="2"/>
      </rPr>
      <t>3</t>
    </r>
    <r>
      <rPr>
        <b/>
        <sz val="8"/>
        <color theme="1"/>
        <rFont val="Arial"/>
        <family val="2"/>
      </rPr>
      <t xml:space="preserve"> (以十億港元計)</t>
    </r>
  </si>
  <si>
    <t xml:space="preserve">Remarks:
1. The statistics only cover authorised Exchange Traded Funds and Leveraged and Inverse Products listed and traded on HKEX’s securities market. 
2. Multiple counters of an Exchange Traded Fund / Leveraged and Inverse Product are counted as one product. 
3. Since the second quarter of 2023, market capitalisation and fund flow statistics are calculated based on units/shares of all authorized Exchange Traded Funds and Leveraged and Inverse Products held in Hong Kong. Prior to that, market capitalisation and fund flow statistics are calculated based on the total units/shares of authorised Exchange Traded Funds and Leveraged and Inverse Products, other than SPDR Gold Trust.
4. Figures may not add up to totals due to rounding. </t>
  </si>
  <si>
    <t>備註:
1.　以上僅涵蓋在香港交易所證券市場上市及交易的認可交易所買賣基金和槓桿及反向產品。
2.   多櫃台交易所買賣基金 / 槓桿及反向產品只作一隻産品計算。
3.　由2023年第二季度起，市值和資金淨流量是根據所有認可交易所買賣基金及槓桿及反向產品在香港持有的單位/股份計算。在此之前，市值及資金淨流量是根據除了SPDR金ETF以外的認可交易所買賣基金及槓桿及反向產品的總單位/股份計算。
4.　由於以四捨五入的方法計算，上述數字的總和未必等於總值。</t>
  </si>
  <si>
    <r>
      <rPr>
        <b/>
        <sz val="8"/>
        <rFont val="Arial"/>
        <family val="2"/>
      </rPr>
      <t>Sep-23</t>
    </r>
    <r>
      <rPr>
        <sz val="8"/>
        <rFont val="Arial"/>
        <family val="2"/>
      </rPr>
      <t xml:space="preserve">
23年9月</t>
    </r>
  </si>
  <si>
    <r>
      <t xml:space="preserve">Three months ended 30.9.2023
</t>
    </r>
    <r>
      <rPr>
        <sz val="8"/>
        <color theme="1"/>
        <rFont val="Arial"/>
        <family val="2"/>
      </rPr>
      <t>截至 30.9.2023 止三個月</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</si>
</sst>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_(* #,##0.0_);_(* \(#,##0.0\);_(* &quot;-&quot;??_);_(@_)"/>
  </numFmts>
  <fonts count="11" x14ac:knownFonts="1">
    <font>
      <sz val="10"/>
      <color theme="1"/>
      <name val="Arial"/>
      <family val="2"/>
    </font>
    <font>
      <sz val="10"/>
      <color theme="1"/>
      <name val="Arial"/>
      <family val="2"/>
    </font>
    <font>
      <sz val="8"/>
      <color theme="1"/>
      <name val="Arial"/>
      <family val="2"/>
    </font>
    <font>
      <b/>
      <sz val="8"/>
      <color theme="1"/>
      <name val="Arial"/>
      <family val="2"/>
    </font>
    <font>
      <b/>
      <vertAlign val="superscript"/>
      <sz val="8"/>
      <color theme="1"/>
      <name val="Arial"/>
      <family val="2"/>
    </font>
    <font>
      <b/>
      <sz val="8"/>
      <name val="Arial"/>
      <family val="2"/>
    </font>
    <font>
      <sz val="8"/>
      <name val="Arial"/>
      <family val="2"/>
    </font>
    <font>
      <b/>
      <vertAlign val="superscript"/>
      <sz val="8"/>
      <name val="Arial"/>
      <family val="2"/>
    </font>
    <font>
      <vertAlign val="superscript"/>
      <sz val="10"/>
      <color theme="1"/>
      <name val="Arial"/>
      <family val="2"/>
    </font>
    <font>
      <b/>
      <sz val="10"/>
      <name val="Arial"/>
      <family val="2"/>
    </font>
    <font>
      <b/>
      <vertAlign val="superscript"/>
      <sz val="10"/>
      <name val="Arial"/>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48">
    <xf numFmtId="0" fontId="0" fillId="0" borderId="0" xfId="0"/>
    <xf numFmtId="0" fontId="2" fillId="0" borderId="1" xfId="0" applyFont="1" applyBorder="1"/>
    <xf numFmtId="0" fontId="3" fillId="0" borderId="4" xfId="0" applyFont="1" applyBorder="1" applyAlignment="1">
      <alignment horizontal="right"/>
    </xf>
    <xf numFmtId="0" fontId="3" fillId="0" borderId="1" xfId="0" applyFont="1" applyBorder="1" applyAlignment="1">
      <alignment horizontal="left" vertical="center" wrapText="1"/>
    </xf>
    <xf numFmtId="0" fontId="2" fillId="0" borderId="4" xfId="0" applyFont="1" applyBorder="1" applyAlignment="1">
      <alignment horizontal="right" vertical="center" wrapText="1"/>
    </xf>
    <xf numFmtId="0" fontId="2" fillId="0" borderId="4" xfId="0" applyFont="1" applyBorder="1" applyAlignment="1">
      <alignment horizontal="right"/>
    </xf>
    <xf numFmtId="0" fontId="2" fillId="0" borderId="3" xfId="0" applyFont="1" applyBorder="1" applyAlignment="1">
      <alignment vertical="center"/>
    </xf>
    <xf numFmtId="164" fontId="6" fillId="0" borderId="2" xfId="1" applyNumberFormat="1" applyFont="1" applyFill="1" applyBorder="1" applyAlignment="1">
      <alignment horizontal="right" vertical="center" wrapText="1"/>
    </xf>
    <xf numFmtId="0" fontId="2" fillId="0" borderId="0" xfId="0" applyFont="1"/>
    <xf numFmtId="17" fontId="2" fillId="0" borderId="1" xfId="0" applyNumberFormat="1" applyFont="1" applyBorder="1"/>
    <xf numFmtId="0" fontId="2" fillId="0" borderId="3" xfId="0" applyFont="1" applyBorder="1"/>
    <xf numFmtId="164" fontId="6" fillId="0" borderId="0" xfId="1" applyNumberFormat="1" applyFont="1" applyFill="1" applyBorder="1" applyAlignment="1">
      <alignment horizontal="right" vertical="center" wrapText="1"/>
    </xf>
    <xf numFmtId="0" fontId="3" fillId="0" borderId="1" xfId="0" applyFont="1" applyBorder="1" applyAlignment="1">
      <alignment horizontal="right" vertical="center" wrapText="1"/>
    </xf>
    <xf numFmtId="0" fontId="2" fillId="0" borderId="3" xfId="0" applyFont="1" applyBorder="1" applyAlignment="1">
      <alignment horizontal="right" wrapText="1"/>
    </xf>
    <xf numFmtId="164" fontId="5" fillId="0" borderId="2" xfId="1" applyNumberFormat="1" applyFont="1" applyFill="1" applyBorder="1" applyAlignment="1">
      <alignment horizontal="right" vertical="center" wrapText="1"/>
    </xf>
    <xf numFmtId="0" fontId="0" fillId="0" borderId="0" xfId="0" applyFont="1"/>
    <xf numFmtId="0" fontId="0" fillId="0" borderId="0" xfId="0" applyFont="1" applyAlignment="1">
      <alignment horizontal="left"/>
    </xf>
    <xf numFmtId="0" fontId="2" fillId="0" borderId="3" xfId="0" applyFont="1" applyBorder="1" applyAlignment="1">
      <alignment horizontal="left" wrapText="1"/>
    </xf>
    <xf numFmtId="0" fontId="2" fillId="0" borderId="3" xfId="0" applyFont="1" applyBorder="1" applyAlignment="1">
      <alignment horizontal="right" vertical="center" wrapText="1"/>
    </xf>
    <xf numFmtId="0" fontId="0" fillId="0" borderId="0" xfId="0" applyFont="1" applyAlignment="1">
      <alignment vertical="center"/>
    </xf>
    <xf numFmtId="14" fontId="0" fillId="0" borderId="0" xfId="0" applyNumberFormat="1" applyFont="1"/>
    <xf numFmtId="0" fontId="9" fillId="0" borderId="0" xfId="0" applyFont="1" applyAlignment="1">
      <alignment horizontal="left"/>
    </xf>
    <xf numFmtId="0" fontId="3" fillId="0" borderId="1" xfId="0" applyFont="1" applyBorder="1" applyAlignment="1">
      <alignment horizontal="right" vertical="center" wrapText="1"/>
    </xf>
    <xf numFmtId="0" fontId="2" fillId="0" borderId="3" xfId="0" applyFont="1" applyBorder="1" applyAlignment="1">
      <alignment horizontal="right" wrapText="1"/>
    </xf>
    <xf numFmtId="165" fontId="3" fillId="0" borderId="3" xfId="1" applyNumberFormat="1" applyFont="1" applyBorder="1" applyAlignment="1">
      <alignment horizontal="right" vertical="center" wrapText="1"/>
    </xf>
    <xf numFmtId="17" fontId="6" fillId="0" borderId="2" xfId="0" applyNumberFormat="1" applyFont="1" applyFill="1" applyBorder="1" applyAlignment="1">
      <alignment horizontal="left" vertical="center" wrapText="1"/>
    </xf>
    <xf numFmtId="17" fontId="5" fillId="0" borderId="2" xfId="0" applyNumberFormat="1" applyFont="1" applyFill="1" applyBorder="1" applyAlignment="1">
      <alignment horizontal="left" vertical="center" wrapText="1"/>
    </xf>
    <xf numFmtId="17" fontId="6" fillId="0" borderId="0" xfId="0" applyNumberFormat="1" applyFont="1" applyFill="1" applyBorder="1" applyAlignment="1">
      <alignment horizontal="left" vertical="center" wrapText="1"/>
    </xf>
    <xf numFmtId="0" fontId="2" fillId="0" borderId="3" xfId="0" applyFont="1" applyFill="1" applyBorder="1" applyAlignment="1">
      <alignment horizontal="right" vertical="center" wrapText="1"/>
    </xf>
    <xf numFmtId="165" fontId="3" fillId="0" borderId="3" xfId="1" applyNumberFormat="1" applyFont="1" applyFill="1" applyBorder="1" applyAlignment="1">
      <alignment horizontal="right" vertical="center" wrapText="1"/>
    </xf>
    <xf numFmtId="0" fontId="3" fillId="0" borderId="2" xfId="0" applyFont="1" applyBorder="1" applyAlignment="1">
      <alignment horizontal="left" vertical="center" wrapText="1"/>
    </xf>
    <xf numFmtId="0" fontId="5" fillId="0" borderId="2"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right" vertical="center"/>
    </xf>
    <xf numFmtId="0" fontId="3" fillId="0" borderId="2" xfId="0" applyFont="1" applyBorder="1" applyAlignment="1">
      <alignment horizontal="right" vertical="center" wrapText="1"/>
    </xf>
    <xf numFmtId="0" fontId="3" fillId="0" borderId="1" xfId="0" applyFont="1" applyBorder="1" applyAlignment="1">
      <alignment horizontal="right" vertical="center" wrapText="1"/>
    </xf>
    <xf numFmtId="0" fontId="2" fillId="0" borderId="3" xfId="0" applyFont="1" applyBorder="1" applyAlignment="1">
      <alignment horizontal="right"/>
    </xf>
    <xf numFmtId="0" fontId="2" fillId="0" borderId="3" xfId="0" applyFont="1" applyBorder="1" applyAlignment="1">
      <alignment horizontal="right"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6" fillId="0" borderId="0" xfId="0" applyFont="1" applyAlignment="1">
      <alignment horizontal="left" vertical="top" wrapText="1"/>
    </xf>
    <xf numFmtId="0" fontId="0" fillId="0" borderId="5" xfId="0" applyFont="1" applyFill="1" applyBorder="1" applyAlignment="1">
      <alignment horizontal="center"/>
    </xf>
    <xf numFmtId="0" fontId="0" fillId="0" borderId="6" xfId="0" applyFont="1" applyFill="1" applyBorder="1" applyAlignment="1">
      <alignment horizontal="center"/>
    </xf>
    <xf numFmtId="0" fontId="0" fillId="0" borderId="7" xfId="0" applyFont="1" applyFill="1" applyBorder="1" applyAlignment="1">
      <alignment horizontal="center"/>
    </xf>
    <xf numFmtId="164" fontId="0" fillId="0" borderId="0" xfId="0" applyNumberFormat="1" applyFo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Q33"/>
  <sheetViews>
    <sheetView tabSelected="1" topLeftCell="E19" zoomScaleNormal="100" workbookViewId="0">
      <selection activeCell="B27" sqref="B27:J27"/>
    </sheetView>
  </sheetViews>
  <sheetFormatPr defaultColWidth="8.85546875" defaultRowHeight="12.75" x14ac:dyDescent="0.2"/>
  <cols>
    <col min="1" max="1" width="4.7109375" style="15" customWidth="1"/>
    <col min="2" max="2" width="8.42578125" style="15" customWidth="1"/>
    <col min="3" max="6" width="15" style="15" customWidth="1"/>
    <col min="7" max="7" width="14.7109375" style="15" customWidth="1"/>
    <col min="8" max="10" width="15" style="15" customWidth="1"/>
    <col min="11" max="11" width="16.85546875" style="15" customWidth="1"/>
    <col min="12" max="14" width="3.140625" style="15" customWidth="1"/>
    <col min="15" max="15" width="3.5703125" style="15" customWidth="1"/>
    <col min="16" max="16384" width="8.85546875" style="15"/>
  </cols>
  <sheetData>
    <row r="1" spans="2:17" ht="14.25" x14ac:dyDescent="0.2">
      <c r="B1" s="21" t="s">
        <v>24</v>
      </c>
    </row>
    <row r="2" spans="2:17" ht="14.25" x14ac:dyDescent="0.2">
      <c r="B2" s="16" t="s">
        <v>23</v>
      </c>
    </row>
    <row r="3" spans="2:17" ht="25.5" customHeight="1" x14ac:dyDescent="0.2">
      <c r="B3" s="9"/>
      <c r="C3" s="35" t="s">
        <v>0</v>
      </c>
      <c r="D3" s="35"/>
      <c r="E3" s="35"/>
      <c r="F3" s="35"/>
      <c r="G3" s="36" t="s">
        <v>1</v>
      </c>
      <c r="H3" s="37" t="s">
        <v>2</v>
      </c>
      <c r="I3" s="37"/>
      <c r="J3" s="36" t="s">
        <v>3</v>
      </c>
      <c r="K3" s="1"/>
    </row>
    <row r="4" spans="2:17" x14ac:dyDescent="0.2">
      <c r="B4" s="10"/>
      <c r="C4" s="38" t="s">
        <v>4</v>
      </c>
      <c r="D4" s="38"/>
      <c r="E4" s="38"/>
      <c r="F4" s="38"/>
      <c r="G4" s="37"/>
      <c r="H4" s="39" t="s">
        <v>5</v>
      </c>
      <c r="I4" s="38"/>
      <c r="J4" s="37"/>
      <c r="K4" s="2" t="s">
        <v>6</v>
      </c>
    </row>
    <row r="5" spans="2:17" ht="22.5" x14ac:dyDescent="0.2">
      <c r="B5" s="3" t="s">
        <v>7</v>
      </c>
      <c r="C5" s="12" t="s">
        <v>8</v>
      </c>
      <c r="D5" s="12" t="s">
        <v>9</v>
      </c>
      <c r="E5" s="22" t="s">
        <v>10</v>
      </c>
      <c r="F5" s="22" t="s">
        <v>27</v>
      </c>
      <c r="G5" s="4" t="s">
        <v>11</v>
      </c>
      <c r="H5" s="12" t="s">
        <v>8</v>
      </c>
      <c r="I5" s="12" t="s">
        <v>10</v>
      </c>
      <c r="J5" s="4" t="s">
        <v>12</v>
      </c>
      <c r="K5" s="5" t="s">
        <v>13</v>
      </c>
    </row>
    <row r="6" spans="2:17" s="19" customFormat="1" x14ac:dyDescent="0.2">
      <c r="B6" s="17" t="s">
        <v>14</v>
      </c>
      <c r="C6" s="13" t="s">
        <v>15</v>
      </c>
      <c r="D6" s="13" t="s">
        <v>16</v>
      </c>
      <c r="E6" s="23" t="s">
        <v>17</v>
      </c>
      <c r="F6" s="23" t="s">
        <v>28</v>
      </c>
      <c r="G6" s="13"/>
      <c r="H6" s="13" t="s">
        <v>15</v>
      </c>
      <c r="I6" s="13" t="s">
        <v>17</v>
      </c>
      <c r="J6" s="18"/>
      <c r="K6" s="6"/>
    </row>
    <row r="7" spans="2:17" ht="22.5" customHeight="1" x14ac:dyDescent="0.2">
      <c r="B7" s="30" t="s">
        <v>19</v>
      </c>
      <c r="C7" s="30"/>
      <c r="D7" s="30"/>
      <c r="E7" s="30"/>
      <c r="F7" s="30"/>
      <c r="G7" s="30"/>
      <c r="H7" s="30"/>
      <c r="I7" s="30"/>
      <c r="J7" s="30"/>
      <c r="K7" s="30"/>
    </row>
    <row r="8" spans="2:17" ht="22.5" customHeight="1" x14ac:dyDescent="0.2">
      <c r="B8" s="25" t="s">
        <v>42</v>
      </c>
      <c r="C8" s="7">
        <v>116</v>
      </c>
      <c r="D8" s="7">
        <v>24</v>
      </c>
      <c r="E8" s="7">
        <v>7</v>
      </c>
      <c r="F8" s="7">
        <v>3</v>
      </c>
      <c r="G8" s="7">
        <f>SUM(C8:F8)</f>
        <v>150</v>
      </c>
      <c r="H8" s="7">
        <v>22</v>
      </c>
      <c r="I8" s="7">
        <v>3</v>
      </c>
      <c r="J8" s="7">
        <f>SUM(H8:I8)</f>
        <v>25</v>
      </c>
      <c r="K8" s="14">
        <f>G8+J8</f>
        <v>175</v>
      </c>
    </row>
    <row r="9" spans="2:17" ht="22.5" customHeight="1" x14ac:dyDescent="0.2">
      <c r="B9" s="25" t="s">
        <v>37</v>
      </c>
      <c r="C9" s="7">
        <v>117</v>
      </c>
      <c r="D9" s="7">
        <v>22</v>
      </c>
      <c r="E9" s="7">
        <v>7</v>
      </c>
      <c r="F9" s="7">
        <v>3</v>
      </c>
      <c r="G9" s="7">
        <v>149</v>
      </c>
      <c r="H9" s="7">
        <v>22</v>
      </c>
      <c r="I9" s="7">
        <v>3</v>
      </c>
      <c r="J9" s="7">
        <v>25</v>
      </c>
      <c r="K9" s="14">
        <v>174</v>
      </c>
    </row>
    <row r="10" spans="2:17" ht="22.5" customHeight="1" x14ac:dyDescent="0.2">
      <c r="B10" s="26" t="s">
        <v>35</v>
      </c>
      <c r="C10" s="7">
        <v>116</v>
      </c>
      <c r="D10" s="7">
        <v>21</v>
      </c>
      <c r="E10" s="7">
        <v>7</v>
      </c>
      <c r="F10" s="7">
        <v>3</v>
      </c>
      <c r="G10" s="7">
        <v>147</v>
      </c>
      <c r="H10" s="7">
        <v>22</v>
      </c>
      <c r="I10" s="7">
        <v>3</v>
      </c>
      <c r="J10" s="7">
        <v>25</v>
      </c>
      <c r="K10" s="14">
        <v>172</v>
      </c>
      <c r="M10" s="20"/>
    </row>
    <row r="11" spans="2:17" ht="22.5" customHeight="1" x14ac:dyDescent="0.2">
      <c r="B11" s="26" t="s">
        <v>25</v>
      </c>
      <c r="C11" s="7">
        <v>116</v>
      </c>
      <c r="D11" s="7">
        <v>20</v>
      </c>
      <c r="E11" s="7">
        <v>7</v>
      </c>
      <c r="F11" s="7">
        <v>2</v>
      </c>
      <c r="G11" s="7">
        <v>145</v>
      </c>
      <c r="H11" s="7">
        <v>24</v>
      </c>
      <c r="I11" s="7">
        <v>3</v>
      </c>
      <c r="J11" s="7">
        <v>27</v>
      </c>
      <c r="K11" s="14">
        <v>172</v>
      </c>
      <c r="M11" s="20"/>
    </row>
    <row r="12" spans="2:17" ht="22.5" customHeight="1" x14ac:dyDescent="0.2">
      <c r="B12" s="26" t="s">
        <v>29</v>
      </c>
      <c r="C12" s="7">
        <v>113</v>
      </c>
      <c r="D12" s="7">
        <v>18</v>
      </c>
      <c r="E12" s="7">
        <v>7</v>
      </c>
      <c r="F12" s="7">
        <v>0</v>
      </c>
      <c r="G12" s="7">
        <v>138</v>
      </c>
      <c r="H12" s="7">
        <v>26</v>
      </c>
      <c r="I12" s="7">
        <v>3</v>
      </c>
      <c r="J12" s="7">
        <v>29</v>
      </c>
      <c r="K12" s="14">
        <v>167</v>
      </c>
      <c r="M12" s="20"/>
    </row>
    <row r="13" spans="2:17" ht="22.5" customHeight="1" x14ac:dyDescent="0.2">
      <c r="B13" s="26" t="s">
        <v>32</v>
      </c>
      <c r="C13" s="7">
        <v>109</v>
      </c>
      <c r="D13" s="7">
        <v>17</v>
      </c>
      <c r="E13" s="7">
        <v>7</v>
      </c>
      <c r="F13" s="7">
        <v>0</v>
      </c>
      <c r="G13" s="7">
        <v>133</v>
      </c>
      <c r="H13" s="7">
        <v>26</v>
      </c>
      <c r="I13" s="7">
        <v>3</v>
      </c>
      <c r="J13" s="7">
        <v>29</v>
      </c>
      <c r="K13" s="14">
        <v>162</v>
      </c>
      <c r="M13" s="20"/>
    </row>
    <row r="14" spans="2:17" ht="22.5" customHeight="1" x14ac:dyDescent="0.2">
      <c r="B14" s="31" t="s">
        <v>21</v>
      </c>
      <c r="C14" s="31"/>
      <c r="D14" s="31"/>
      <c r="E14" s="31"/>
      <c r="F14" s="31"/>
      <c r="G14" s="31"/>
      <c r="H14" s="31"/>
      <c r="I14" s="31"/>
      <c r="J14" s="31"/>
      <c r="K14" s="31"/>
    </row>
    <row r="15" spans="2:17" ht="22.5" customHeight="1" x14ac:dyDescent="0.2">
      <c r="B15" s="25" t="s">
        <v>42</v>
      </c>
      <c r="C15" s="7">
        <v>292587</v>
      </c>
      <c r="D15" s="7">
        <v>45965</v>
      </c>
      <c r="E15" s="7">
        <v>8059</v>
      </c>
      <c r="F15" s="7">
        <v>215</v>
      </c>
      <c r="G15" s="7">
        <v>346827</v>
      </c>
      <c r="H15" s="7">
        <v>21428</v>
      </c>
      <c r="I15" s="7">
        <v>1278</v>
      </c>
      <c r="J15" s="7">
        <v>22707</v>
      </c>
      <c r="K15" s="14">
        <v>369533</v>
      </c>
      <c r="P15" s="47"/>
      <c r="Q15" s="47"/>
    </row>
    <row r="16" spans="2:17" ht="22.5" customHeight="1" x14ac:dyDescent="0.2">
      <c r="B16" s="25" t="s">
        <v>37</v>
      </c>
      <c r="C16" s="7">
        <v>286391</v>
      </c>
      <c r="D16" s="7">
        <v>46268</v>
      </c>
      <c r="E16" s="7">
        <v>8294</v>
      </c>
      <c r="F16" s="7">
        <v>364</v>
      </c>
      <c r="G16" s="7">
        <v>341317</v>
      </c>
      <c r="H16" s="7">
        <v>19387</v>
      </c>
      <c r="I16" s="7">
        <v>1348</v>
      </c>
      <c r="J16" s="7">
        <v>20735</v>
      </c>
      <c r="K16" s="14">
        <v>362052</v>
      </c>
      <c r="P16" s="47"/>
      <c r="Q16" s="47"/>
    </row>
    <row r="17" spans="2:17" ht="22.5" customHeight="1" x14ac:dyDescent="0.2">
      <c r="B17" s="26" t="s">
        <v>35</v>
      </c>
      <c r="C17" s="7">
        <v>333526</v>
      </c>
      <c r="D17" s="7">
        <v>48201</v>
      </c>
      <c r="E17" s="7">
        <v>2935</v>
      </c>
      <c r="F17" s="7">
        <v>338</v>
      </c>
      <c r="G17" s="7">
        <v>385000</v>
      </c>
      <c r="H17" s="7">
        <v>20515</v>
      </c>
      <c r="I17" s="7">
        <v>1602</v>
      </c>
      <c r="J17" s="7">
        <v>22117</v>
      </c>
      <c r="K17" s="14">
        <v>407117</v>
      </c>
      <c r="P17" s="47"/>
      <c r="Q17" s="47"/>
    </row>
    <row r="18" spans="2:17" ht="22.5" customHeight="1" x14ac:dyDescent="0.2">
      <c r="B18" s="26" t="s">
        <v>25</v>
      </c>
      <c r="C18" s="7">
        <v>314449</v>
      </c>
      <c r="D18" s="7">
        <v>46262</v>
      </c>
      <c r="E18" s="7">
        <v>2835</v>
      </c>
      <c r="F18" s="7">
        <v>539</v>
      </c>
      <c r="G18" s="7">
        <v>364085</v>
      </c>
      <c r="H18" s="7">
        <v>18030</v>
      </c>
      <c r="I18" s="7">
        <v>1525</v>
      </c>
      <c r="J18" s="7">
        <v>19556</v>
      </c>
      <c r="K18" s="14">
        <v>383641</v>
      </c>
      <c r="P18" s="47"/>
      <c r="Q18" s="47"/>
    </row>
    <row r="19" spans="2:17" ht="22.5" customHeight="1" x14ac:dyDescent="0.2">
      <c r="B19" s="25" t="s">
        <v>30</v>
      </c>
      <c r="C19" s="7">
        <v>286006</v>
      </c>
      <c r="D19" s="7">
        <v>43819</v>
      </c>
      <c r="E19" s="7">
        <v>2693</v>
      </c>
      <c r="F19" s="7">
        <v>0</v>
      </c>
      <c r="G19" s="7">
        <v>332519</v>
      </c>
      <c r="H19" s="7">
        <v>14156</v>
      </c>
      <c r="I19" s="7">
        <v>1382</v>
      </c>
      <c r="J19" s="7">
        <v>15538</v>
      </c>
      <c r="K19" s="14">
        <v>348056</v>
      </c>
      <c r="P19" s="47"/>
      <c r="Q19" s="47"/>
    </row>
    <row r="20" spans="2:17" ht="22.5" customHeight="1" x14ac:dyDescent="0.2">
      <c r="B20" s="25" t="s">
        <v>33</v>
      </c>
      <c r="C20" s="7">
        <v>374526</v>
      </c>
      <c r="D20" s="7">
        <v>48670</v>
      </c>
      <c r="E20" s="7">
        <v>3132</v>
      </c>
      <c r="F20" s="7">
        <v>0</v>
      </c>
      <c r="G20" s="7">
        <v>426328</v>
      </c>
      <c r="H20" s="7">
        <v>15284</v>
      </c>
      <c r="I20" s="7">
        <v>1359</v>
      </c>
      <c r="J20" s="7">
        <v>16643</v>
      </c>
      <c r="K20" s="14">
        <v>442971</v>
      </c>
    </row>
    <row r="21" spans="2:17" x14ac:dyDescent="0.2">
      <c r="B21" s="27"/>
      <c r="C21" s="11"/>
      <c r="D21" s="11"/>
      <c r="E21" s="11"/>
      <c r="F21" s="11"/>
      <c r="G21" s="11"/>
      <c r="H21" s="11"/>
      <c r="I21" s="11"/>
      <c r="J21" s="11"/>
      <c r="K21" s="11"/>
    </row>
    <row r="22" spans="2:17" ht="22.5" customHeight="1" x14ac:dyDescent="0.2">
      <c r="B22" s="40" t="s">
        <v>39</v>
      </c>
      <c r="C22" s="41"/>
      <c r="D22" s="41"/>
      <c r="E22" s="41"/>
      <c r="F22" s="41"/>
      <c r="G22" s="41"/>
      <c r="H22" s="41"/>
      <c r="I22" s="41"/>
      <c r="J22" s="41"/>
      <c r="K22" s="42"/>
    </row>
    <row r="23" spans="2:17" ht="25.5" customHeight="1" x14ac:dyDescent="0.2">
      <c r="B23" s="44"/>
      <c r="C23" s="45"/>
      <c r="D23" s="45"/>
      <c r="E23" s="45"/>
      <c r="F23" s="45"/>
      <c r="G23" s="45"/>
      <c r="H23" s="45"/>
      <c r="I23" s="45"/>
      <c r="J23" s="46"/>
      <c r="K23" s="28" t="s">
        <v>22</v>
      </c>
    </row>
    <row r="24" spans="2:17" ht="25.5" customHeight="1" x14ac:dyDescent="0.2">
      <c r="B24" s="40" t="s">
        <v>43</v>
      </c>
      <c r="C24" s="41"/>
      <c r="D24" s="41"/>
      <c r="E24" s="41"/>
      <c r="F24" s="41"/>
      <c r="G24" s="41"/>
      <c r="H24" s="41"/>
      <c r="I24" s="41"/>
      <c r="J24" s="42"/>
      <c r="K24" s="29">
        <v>16.173000000000002</v>
      </c>
    </row>
    <row r="25" spans="2:17" ht="22.15" customHeight="1" x14ac:dyDescent="0.2">
      <c r="B25" s="40" t="s">
        <v>38</v>
      </c>
      <c r="C25" s="41"/>
      <c r="D25" s="41"/>
      <c r="E25" s="41"/>
      <c r="F25" s="41"/>
      <c r="G25" s="41"/>
      <c r="H25" s="41"/>
      <c r="I25" s="41"/>
      <c r="J25" s="42"/>
      <c r="K25" s="29">
        <v>5.0620000000000003</v>
      </c>
    </row>
    <row r="26" spans="2:17" ht="22.5" customHeight="1" x14ac:dyDescent="0.2">
      <c r="B26" s="40" t="s">
        <v>36</v>
      </c>
      <c r="C26" s="41"/>
      <c r="D26" s="41"/>
      <c r="E26" s="41"/>
      <c r="F26" s="41"/>
      <c r="G26" s="41"/>
      <c r="H26" s="41"/>
      <c r="I26" s="41"/>
      <c r="J26" s="42"/>
      <c r="K26" s="29">
        <v>-2.3999999999999995</v>
      </c>
    </row>
    <row r="27" spans="2:17" ht="22.5" customHeight="1" x14ac:dyDescent="0.2">
      <c r="B27" s="32" t="s">
        <v>26</v>
      </c>
      <c r="C27" s="33"/>
      <c r="D27" s="33"/>
      <c r="E27" s="33"/>
      <c r="F27" s="33"/>
      <c r="G27" s="33"/>
      <c r="H27" s="33"/>
      <c r="I27" s="33"/>
      <c r="J27" s="34"/>
      <c r="K27" s="24">
        <v>12</v>
      </c>
    </row>
    <row r="28" spans="2:17" ht="22.5" customHeight="1" x14ac:dyDescent="0.2">
      <c r="B28" s="32" t="s">
        <v>31</v>
      </c>
      <c r="C28" s="33"/>
      <c r="D28" s="33"/>
      <c r="E28" s="33"/>
      <c r="F28" s="33"/>
      <c r="G28" s="33"/>
      <c r="H28" s="33"/>
      <c r="I28" s="33"/>
      <c r="J28" s="34"/>
      <c r="K28" s="24">
        <v>17.899999999999999</v>
      </c>
    </row>
    <row r="29" spans="2:17" ht="22.5" customHeight="1" x14ac:dyDescent="0.2">
      <c r="B29" s="32" t="s">
        <v>34</v>
      </c>
      <c r="C29" s="33"/>
      <c r="D29" s="33"/>
      <c r="E29" s="33"/>
      <c r="F29" s="33"/>
      <c r="G29" s="33"/>
      <c r="H29" s="33"/>
      <c r="I29" s="33"/>
      <c r="J29" s="34"/>
      <c r="K29" s="24">
        <v>18.600000000000001</v>
      </c>
    </row>
    <row r="31" spans="2:17" x14ac:dyDescent="0.2">
      <c r="B31" s="8" t="s">
        <v>20</v>
      </c>
      <c r="C31" s="8"/>
      <c r="D31" s="8"/>
      <c r="E31" s="8"/>
      <c r="F31" s="8"/>
      <c r="G31" s="8"/>
      <c r="H31" s="8" t="s">
        <v>18</v>
      </c>
      <c r="I31" s="8"/>
      <c r="J31" s="8"/>
      <c r="K31" s="8"/>
    </row>
    <row r="32" spans="2:17" x14ac:dyDescent="0.2">
      <c r="B32" s="8"/>
      <c r="C32" s="8"/>
      <c r="D32" s="8"/>
      <c r="E32" s="8"/>
      <c r="F32" s="8"/>
      <c r="G32" s="8"/>
      <c r="H32" s="8"/>
      <c r="I32" s="8"/>
      <c r="J32" s="8"/>
      <c r="K32" s="8"/>
    </row>
    <row r="33" spans="2:11" ht="153.75" customHeight="1" x14ac:dyDescent="0.2">
      <c r="B33" s="43" t="s">
        <v>40</v>
      </c>
      <c r="C33" s="43"/>
      <c r="D33" s="43"/>
      <c r="E33" s="43"/>
      <c r="F33" s="43"/>
      <c r="G33" s="43"/>
      <c r="H33" s="43" t="s">
        <v>41</v>
      </c>
      <c r="I33" s="43"/>
      <c r="J33" s="43"/>
      <c r="K33" s="43"/>
    </row>
  </sheetData>
  <mergeCells count="18">
    <mergeCell ref="B29:J29"/>
    <mergeCell ref="B26:J26"/>
    <mergeCell ref="B25:J25"/>
    <mergeCell ref="B33:G33"/>
    <mergeCell ref="H33:K33"/>
    <mergeCell ref="B27:J27"/>
    <mergeCell ref="B7:K7"/>
    <mergeCell ref="B14:K14"/>
    <mergeCell ref="B28:J28"/>
    <mergeCell ref="C3:F3"/>
    <mergeCell ref="G3:G4"/>
    <mergeCell ref="H3:I3"/>
    <mergeCell ref="J3:J4"/>
    <mergeCell ref="C4:F4"/>
    <mergeCell ref="H4:I4"/>
    <mergeCell ref="B22:K22"/>
    <mergeCell ref="B23:J23"/>
    <mergeCell ref="B24:J24"/>
  </mergeCells>
  <pageMargins left="0.7" right="0.7" top="0.3" bottom="0.3"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Table-D5</vt:lpstr>
      <vt:lpstr>'Table-D5'!Print_Area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SFC</dc:creator>
  <cp:lastModifiedBy>SFC</cp:lastModifiedBy>
  <cp:lastPrinted>2023-08-09T02:16:02Z</cp:lastPrinted>
  <dcterms:created xsi:type="dcterms:W3CDTF">2022-06-30T02:26:31Z</dcterms:created>
  <dcterms:modified xsi:type="dcterms:W3CDTF">2023-10-13T07:59:06Z</dcterms:modified>
</cp:coreProperties>
</file>