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IS\AML\Self Assessment\"/>
    </mc:Choice>
  </mc:AlternateContent>
  <bookViews>
    <workbookView xWindow="11715" yWindow="-120" windowWidth="12135" windowHeight="9870"/>
  </bookViews>
  <sheets>
    <sheet name="填寫指示" sheetId="1" r:id="rId1"/>
    <sheet name="自我評估查檢表" sheetId="2" r:id="rId2"/>
    <sheet name="詞彙" sheetId="3" r:id="rId3"/>
    <sheet name="Answers" sheetId="4" state="hidden" r:id="rId4"/>
  </sheets>
  <externalReferences>
    <externalReference r:id="rId5"/>
  </externalReferences>
  <definedNames>
    <definedName name="_xlnm._FilterDatabase" localSheetId="1" hidden="1">自我評估查檢表!$D$2:$D$828</definedName>
    <definedName name="_xlnm.Print_Area" localSheetId="0">填寫指示!$B$4:$C$10</definedName>
    <definedName name="_xlnm.Print_Area" localSheetId="2">詞彙!$A$1:$A$87</definedName>
    <definedName name="_xlnm.Print_Titles" localSheetId="1">自我評估查檢表!$1:$8</definedName>
    <definedName name="Z_7B098682_BB6D_4010_8C01_F48C7850988D_.wvu.FilterData" localSheetId="1" hidden="1">自我評估查檢表!$B$8:$K$11</definedName>
    <definedName name="Z_7B098682_BB6D_4010_8C01_F48C7850988D_.wvu.PrintArea" localSheetId="0" hidden="1">填寫指示!$B$2:$D$8</definedName>
    <definedName name="Z_7B098682_BB6D_4010_8C01_F48C7850988D_.wvu.PrintArea" localSheetId="2" hidden="1">詞彙!$A$1:$B$88</definedName>
  </definedNames>
  <calcPr calcId="152511"/>
  <customWorkbookViews>
    <customWorkbookView name="joshualeung - Personal View" guid="{7B098682-BB6D-4010-8C01-F48C7850988D}" mergeInterval="0" personalView="1" xWindow="459" yWindow="24" windowWidth="1132" windowHeight="640" activeSheetId="2"/>
    <customWorkbookView name="jasonlau - Personal View" guid="{25A7166B-1DDB-44BC-8451-09044B61B30F}" mergeInterval="0" personalView="1" maximized="1" xWindow="1" yWindow="1" windowWidth="1280" windowHeight="836" activeSheetId="1" showComments="commIndAndComment"/>
  </customWorkbookViews>
</workbook>
</file>

<file path=xl/calcChain.xml><?xml version="1.0" encoding="utf-8"?>
<calcChain xmlns="http://schemas.openxmlformats.org/spreadsheetml/2006/main">
  <c r="E193" i="4" l="1"/>
  <c r="C193" i="4"/>
  <c r="E191" i="4"/>
  <c r="C191" i="4"/>
  <c r="G1254" i="4"/>
  <c r="E1254" i="4"/>
  <c r="C1254" i="4"/>
  <c r="G1252" i="4"/>
  <c r="E1252" i="4"/>
  <c r="C1252" i="4"/>
  <c r="G1250" i="4"/>
  <c r="E1250" i="4"/>
  <c r="C1250" i="4"/>
  <c r="G1246" i="4"/>
  <c r="E1246" i="4"/>
  <c r="C1246" i="4"/>
  <c r="E1243" i="4"/>
  <c r="C1243" i="4"/>
  <c r="G1235" i="4"/>
  <c r="E1235" i="4"/>
  <c r="C1235" i="4"/>
  <c r="G1233" i="4"/>
  <c r="E1233" i="4"/>
  <c r="C1233" i="4"/>
  <c r="E1229" i="4"/>
  <c r="C1229" i="4"/>
  <c r="E1226" i="4"/>
  <c r="C1226" i="4"/>
  <c r="E1223" i="4"/>
  <c r="C1223" i="4"/>
  <c r="E1221" i="4"/>
  <c r="C1221" i="4"/>
  <c r="E1219" i="4"/>
  <c r="C1219" i="4"/>
  <c r="E1215" i="4"/>
  <c r="C1215" i="4"/>
  <c r="E1212" i="4"/>
  <c r="C1212" i="4"/>
  <c r="E1206" i="4"/>
  <c r="C1206" i="4"/>
  <c r="E1203" i="4"/>
  <c r="C1203" i="4"/>
  <c r="E1200" i="4"/>
  <c r="C1200" i="4"/>
  <c r="E1198" i="4"/>
  <c r="C1198" i="4"/>
  <c r="E1196" i="4"/>
  <c r="C1196" i="4"/>
  <c r="E1194" i="4"/>
  <c r="C1194" i="4"/>
  <c r="E1190" i="4"/>
  <c r="C1190" i="4"/>
  <c r="E1187" i="4"/>
  <c r="C1187" i="4"/>
  <c r="E1181" i="4"/>
  <c r="C1181" i="4"/>
  <c r="E1178" i="4"/>
  <c r="C1178" i="4"/>
  <c r="E1175" i="4"/>
  <c r="C1175" i="4"/>
  <c r="E1172" i="4"/>
  <c r="C1172" i="4"/>
  <c r="G1169" i="4"/>
  <c r="E1169" i="4"/>
  <c r="C1169" i="4"/>
  <c r="E1159" i="4"/>
  <c r="G1161" i="4"/>
  <c r="E1161" i="4"/>
  <c r="C1161" i="4"/>
  <c r="G1159" i="4"/>
  <c r="C1159" i="4"/>
  <c r="G1155" i="4"/>
  <c r="E1155" i="4"/>
  <c r="C1155" i="4"/>
  <c r="E1152" i="4"/>
  <c r="C1152" i="4"/>
  <c r="E1149" i="4"/>
  <c r="C1149" i="4"/>
  <c r="E1146" i="4"/>
  <c r="C1146" i="4"/>
  <c r="E1144" i="4"/>
  <c r="C1144" i="4"/>
  <c r="E1142" i="4"/>
  <c r="C1142" i="4"/>
  <c r="E1138" i="4"/>
  <c r="C1138" i="4"/>
  <c r="E1135" i="4"/>
  <c r="C1135" i="4"/>
  <c r="G1132" i="4"/>
  <c r="E1132" i="4"/>
  <c r="C1132" i="4"/>
  <c r="E1129" i="4"/>
  <c r="C1129" i="4"/>
  <c r="E1125" i="4"/>
  <c r="C1125" i="4"/>
  <c r="E1122" i="4"/>
  <c r="C1122" i="4"/>
  <c r="E1119" i="4"/>
  <c r="C1119" i="4"/>
  <c r="G1116" i="4"/>
  <c r="E1116" i="4"/>
  <c r="C1116" i="4"/>
  <c r="E1113" i="4"/>
  <c r="C1113" i="4"/>
  <c r="E1111" i="4"/>
  <c r="C1111" i="4"/>
  <c r="E1109" i="4"/>
  <c r="C1109" i="4"/>
  <c r="E671" i="4"/>
  <c r="C671" i="4"/>
  <c r="E668" i="4"/>
  <c r="C668" i="4"/>
  <c r="E665" i="4"/>
  <c r="C665" i="4"/>
  <c r="E663" i="4"/>
  <c r="C663" i="4"/>
  <c r="E659" i="4"/>
  <c r="C659" i="4"/>
  <c r="E656" i="4"/>
  <c r="C656" i="4"/>
  <c r="E654" i="4"/>
  <c r="C654" i="4"/>
  <c r="G650" i="4"/>
  <c r="E650" i="4"/>
  <c r="C650" i="4"/>
  <c r="G648" i="4"/>
  <c r="E648" i="4"/>
  <c r="C648" i="4"/>
  <c r="G646" i="4"/>
  <c r="E646" i="4"/>
  <c r="C646" i="4"/>
  <c r="E642" i="4"/>
  <c r="C642" i="4"/>
  <c r="E627" i="4"/>
  <c r="C627" i="4"/>
  <c r="E624" i="4"/>
  <c r="C624" i="4"/>
  <c r="E621" i="4"/>
  <c r="C621" i="4"/>
  <c r="E619" i="4"/>
  <c r="C619" i="4"/>
  <c r="E542" i="4"/>
  <c r="C542" i="4"/>
  <c r="E535" i="4"/>
  <c r="C535" i="4"/>
  <c r="E532" i="4"/>
  <c r="C532" i="4"/>
  <c r="G505" i="4"/>
  <c r="E505" i="4"/>
  <c r="C505" i="4"/>
  <c r="G498" i="4"/>
  <c r="E498" i="4"/>
  <c r="C498" i="4"/>
  <c r="G496" i="4"/>
  <c r="E496" i="4"/>
  <c r="C496" i="4"/>
  <c r="G494" i="4"/>
  <c r="E494" i="4"/>
  <c r="C494" i="4"/>
  <c r="G488" i="4"/>
  <c r="E488" i="4"/>
  <c r="C488" i="4"/>
  <c r="G486" i="4"/>
  <c r="E486" i="4"/>
  <c r="C486" i="4"/>
  <c r="G481" i="4"/>
  <c r="E481" i="4"/>
  <c r="C481" i="4"/>
  <c r="G476" i="4"/>
  <c r="E476" i="4"/>
  <c r="C476" i="4"/>
  <c r="G474" i="4"/>
  <c r="E474" i="4"/>
  <c r="C474" i="4"/>
  <c r="G468" i="4"/>
  <c r="E468" i="4"/>
  <c r="C468" i="4"/>
  <c r="G459" i="4"/>
  <c r="E459" i="4"/>
  <c r="C459" i="4"/>
  <c r="G454" i="4"/>
  <c r="E454" i="4"/>
  <c r="C454" i="4"/>
  <c r="G452" i="4"/>
  <c r="E452" i="4"/>
  <c r="C452" i="4"/>
  <c r="G449" i="4"/>
  <c r="E449" i="4"/>
  <c r="C449" i="4"/>
  <c r="G447" i="4"/>
  <c r="E447" i="4"/>
  <c r="C447" i="4"/>
  <c r="G444" i="4"/>
  <c r="E444" i="4"/>
  <c r="C444" i="4"/>
  <c r="E436" i="4"/>
  <c r="C436" i="4"/>
  <c r="E426" i="4"/>
  <c r="C426" i="4"/>
  <c r="E417" i="4"/>
  <c r="C417" i="4"/>
  <c r="E415" i="4"/>
  <c r="C415" i="4"/>
  <c r="E413" i="4"/>
  <c r="C413" i="4"/>
  <c r="E411" i="4"/>
  <c r="C411" i="4"/>
  <c r="E409" i="4"/>
  <c r="C409" i="4"/>
  <c r="E407" i="4"/>
  <c r="C407" i="4"/>
  <c r="E405" i="4"/>
  <c r="C405" i="4"/>
  <c r="E403" i="4"/>
  <c r="C403" i="4"/>
  <c r="G394" i="4"/>
  <c r="E394" i="4"/>
  <c r="C394" i="4"/>
  <c r="G392" i="4"/>
  <c r="E392" i="4"/>
  <c r="C392" i="4"/>
  <c r="G390" i="4"/>
  <c r="E390" i="4"/>
  <c r="C390" i="4"/>
  <c r="G388" i="4"/>
  <c r="E388" i="4"/>
  <c r="C388" i="4"/>
  <c r="G386" i="4"/>
  <c r="E386" i="4"/>
  <c r="C386" i="4"/>
  <c r="E384" i="4"/>
  <c r="C384" i="4"/>
  <c r="E382" i="4"/>
  <c r="C382" i="4"/>
  <c r="E378" i="4"/>
  <c r="C378" i="4"/>
  <c r="C375" i="4"/>
  <c r="E368" i="4"/>
  <c r="C368" i="4"/>
  <c r="G365" i="4"/>
  <c r="E365" i="4"/>
  <c r="C365" i="4"/>
  <c r="E358" i="4"/>
  <c r="C358" i="4"/>
  <c r="E356" i="4"/>
  <c r="C356" i="4"/>
  <c r="E353" i="4"/>
  <c r="C353" i="4"/>
  <c r="E351" i="4"/>
  <c r="C351" i="4"/>
  <c r="E349" i="4"/>
  <c r="C349" i="4"/>
  <c r="E347" i="4"/>
  <c r="C347" i="4"/>
  <c r="E345" i="4"/>
  <c r="C345" i="4"/>
  <c r="E343" i="4"/>
  <c r="C343" i="4"/>
  <c r="E341" i="4"/>
  <c r="C341" i="4"/>
  <c r="E339" i="4"/>
  <c r="C339" i="4"/>
  <c r="E337" i="4"/>
  <c r="C337" i="4"/>
  <c r="E335" i="4"/>
  <c r="C335" i="4"/>
  <c r="E333" i="4"/>
  <c r="C333" i="4"/>
  <c r="E315" i="4"/>
  <c r="C315" i="4"/>
  <c r="G312" i="4"/>
  <c r="E312" i="4"/>
  <c r="C312" i="4"/>
  <c r="E307" i="4"/>
  <c r="C307" i="4"/>
  <c r="G299" i="4"/>
  <c r="E299" i="4"/>
  <c r="C299" i="4"/>
  <c r="G297" i="4"/>
  <c r="E297" i="4"/>
  <c r="C297" i="4"/>
  <c r="G288" i="4"/>
  <c r="E288" i="4"/>
  <c r="C288" i="4"/>
  <c r="G286" i="4"/>
  <c r="E286" i="4"/>
  <c r="C286" i="4"/>
  <c r="G284" i="4"/>
  <c r="E284" i="4"/>
  <c r="C284" i="4"/>
  <c r="E281" i="4"/>
  <c r="C281" i="4"/>
  <c r="E276" i="4"/>
  <c r="C276" i="4"/>
  <c r="E252" i="4"/>
  <c r="C252" i="4"/>
  <c r="E249" i="4"/>
  <c r="C249" i="4"/>
  <c r="E247" i="4"/>
  <c r="C247" i="4"/>
  <c r="E245" i="4"/>
  <c r="C245" i="4"/>
  <c r="E243" i="4"/>
  <c r="C243" i="4"/>
  <c r="E239" i="4"/>
  <c r="C239" i="4"/>
  <c r="E236" i="4"/>
  <c r="C236" i="4"/>
  <c r="E234" i="4"/>
  <c r="C234" i="4"/>
  <c r="E232" i="4"/>
  <c r="C232" i="4"/>
  <c r="E230" i="4"/>
  <c r="C230" i="4"/>
  <c r="G69" i="4"/>
  <c r="E69" i="4"/>
  <c r="C69" i="4"/>
  <c r="G67" i="4"/>
  <c r="E67" i="4"/>
  <c r="C67" i="4"/>
  <c r="E63" i="4"/>
  <c r="C63" i="4"/>
  <c r="E60" i="4"/>
  <c r="C60" i="4"/>
  <c r="C6" i="4"/>
  <c r="G8" i="4"/>
  <c r="G10" i="4"/>
  <c r="G12" i="4"/>
  <c r="G13" i="4"/>
  <c r="G14" i="4"/>
  <c r="G15" i="4"/>
  <c r="G16" i="4"/>
  <c r="G17" i="4"/>
  <c r="G18" i="4"/>
  <c r="G20" i="4"/>
  <c r="G22" i="4"/>
  <c r="G23" i="4"/>
  <c r="G25" i="4"/>
  <c r="G27" i="4"/>
  <c r="G29" i="4"/>
  <c r="G31" i="4"/>
  <c r="G33" i="4"/>
  <c r="G35" i="4"/>
  <c r="G37" i="4"/>
  <c r="G39" i="4"/>
  <c r="G41" i="4"/>
  <c r="G42" i="4"/>
  <c r="G43" i="4"/>
  <c r="G45" i="4"/>
  <c r="G47" i="4"/>
  <c r="G49" i="4"/>
  <c r="G50" i="4"/>
  <c r="G52" i="4"/>
  <c r="G53" i="4"/>
  <c r="G54" i="4"/>
  <c r="G55" i="4"/>
  <c r="G57" i="4"/>
  <c r="G58" i="4"/>
  <c r="G60" i="4"/>
  <c r="G61" i="4"/>
  <c r="G63" i="4"/>
  <c r="G64" i="4"/>
  <c r="G65" i="4"/>
  <c r="G70" i="4"/>
  <c r="G71" i="4"/>
  <c r="G72" i="4"/>
  <c r="G73" i="4"/>
  <c r="G74" i="4"/>
  <c r="G76" i="4"/>
  <c r="G77" i="4"/>
  <c r="G78" i="4"/>
  <c r="G79" i="4"/>
  <c r="G80" i="4"/>
  <c r="G82" i="4"/>
  <c r="G84" i="4"/>
  <c r="G86" i="4"/>
  <c r="G88" i="4"/>
  <c r="G89" i="4"/>
  <c r="G90" i="4"/>
  <c r="G92" i="4"/>
  <c r="G94" i="4"/>
  <c r="G96" i="4"/>
  <c r="G98" i="4"/>
  <c r="G100" i="4"/>
  <c r="G102" i="4"/>
  <c r="G103" i="4"/>
  <c r="G104" i="4"/>
  <c r="G106" i="4"/>
  <c r="G108" i="4"/>
  <c r="G110" i="4"/>
  <c r="G111" i="4"/>
  <c r="G112" i="4"/>
  <c r="G114" i="4"/>
  <c r="G116" i="4"/>
  <c r="G117" i="4"/>
  <c r="G119" i="4"/>
  <c r="G120" i="4"/>
  <c r="G122" i="4"/>
  <c r="G123" i="4"/>
  <c r="G125" i="4"/>
  <c r="G127" i="4"/>
  <c r="G128" i="4"/>
  <c r="G129" i="4"/>
  <c r="G130" i="4"/>
  <c r="G131" i="4"/>
  <c r="G132" i="4"/>
  <c r="G133" i="4"/>
  <c r="G135" i="4"/>
  <c r="G137" i="4"/>
  <c r="G139" i="4"/>
  <c r="G140" i="4"/>
  <c r="G142" i="4"/>
  <c r="G144" i="4"/>
  <c r="G145" i="4"/>
  <c r="G146" i="4"/>
  <c r="G148" i="4"/>
  <c r="G150" i="4"/>
  <c r="G152" i="4"/>
  <c r="G153" i="4"/>
  <c r="G154" i="4"/>
  <c r="G155" i="4"/>
  <c r="G156" i="4"/>
  <c r="G158" i="4"/>
  <c r="G160" i="4"/>
  <c r="G162" i="4"/>
  <c r="G164" i="4"/>
  <c r="G165" i="4"/>
  <c r="G167" i="4"/>
  <c r="G168" i="4"/>
  <c r="G169" i="4"/>
  <c r="G171" i="4"/>
  <c r="G173" i="4"/>
  <c r="G175" i="4"/>
  <c r="G177" i="4"/>
  <c r="G178" i="4"/>
  <c r="G179" i="4"/>
  <c r="G180" i="4"/>
  <c r="G182" i="4"/>
  <c r="G183" i="4"/>
  <c r="G185" i="4"/>
  <c r="G186" i="4"/>
  <c r="G188" i="4"/>
  <c r="G189" i="4"/>
  <c r="G191" i="4"/>
  <c r="G193" i="4"/>
  <c r="G194" i="4"/>
  <c r="G195" i="4"/>
  <c r="G196" i="4"/>
  <c r="G198" i="4"/>
  <c r="G199" i="4"/>
  <c r="G201" i="4"/>
  <c r="G202" i="4"/>
  <c r="G203" i="4"/>
  <c r="G204" i="4"/>
  <c r="G206" i="4"/>
  <c r="G207" i="4"/>
  <c r="G208" i="4"/>
  <c r="G210" i="4"/>
  <c r="G212" i="4"/>
  <c r="G214" i="4"/>
  <c r="G216" i="4"/>
  <c r="G218" i="4"/>
  <c r="G219" i="4"/>
  <c r="G220" i="4"/>
  <c r="G221" i="4"/>
  <c r="G223" i="4"/>
  <c r="G224" i="4"/>
  <c r="G226" i="4"/>
  <c r="G227" i="4"/>
  <c r="G228" i="4"/>
  <c r="G230" i="4"/>
  <c r="G232" i="4"/>
  <c r="G234" i="4"/>
  <c r="G236" i="4"/>
  <c r="G237" i="4"/>
  <c r="G239" i="4"/>
  <c r="G240" i="4"/>
  <c r="G241" i="4"/>
  <c r="G243" i="4"/>
  <c r="G245" i="4"/>
  <c r="G247" i="4"/>
  <c r="G249" i="4"/>
  <c r="G250" i="4"/>
  <c r="G252" i="4"/>
  <c r="G253" i="4"/>
  <c r="G254" i="4"/>
  <c r="G255" i="4"/>
  <c r="G256" i="4"/>
  <c r="G258" i="4"/>
  <c r="G260" i="4"/>
  <c r="G262" i="4"/>
  <c r="G264" i="4"/>
  <c r="G265" i="4"/>
  <c r="G266" i="4"/>
  <c r="G268" i="4"/>
  <c r="G269" i="4"/>
  <c r="G270" i="4"/>
  <c r="G271" i="4"/>
  <c r="G273" i="4"/>
  <c r="G274" i="4"/>
  <c r="G276" i="4"/>
  <c r="G277" i="4"/>
  <c r="G278" i="4"/>
  <c r="G279" i="4"/>
  <c r="G281" i="4"/>
  <c r="G282" i="4"/>
  <c r="G289" i="4"/>
  <c r="G290" i="4"/>
  <c r="G291" i="4"/>
  <c r="G292" i="4"/>
  <c r="G293" i="4"/>
  <c r="G294" i="4"/>
  <c r="G295" i="4"/>
  <c r="G300" i="4"/>
  <c r="G301" i="4"/>
  <c r="G302" i="4"/>
  <c r="G303" i="4"/>
  <c r="G304" i="4"/>
  <c r="G305" i="4"/>
  <c r="G307" i="4"/>
  <c r="G308" i="4"/>
  <c r="G309" i="4"/>
  <c r="G310" i="4"/>
  <c r="G313" i="4"/>
  <c r="G315" i="4"/>
  <c r="G316" i="4"/>
  <c r="G317" i="4"/>
  <c r="G318" i="4"/>
  <c r="G319" i="4"/>
  <c r="G321" i="4"/>
  <c r="G322" i="4"/>
  <c r="G324" i="4"/>
  <c r="G325" i="4"/>
  <c r="G326" i="4"/>
  <c r="G327" i="4"/>
  <c r="G329" i="4"/>
  <c r="G330" i="4"/>
  <c r="G331" i="4"/>
  <c r="G333" i="4"/>
  <c r="G335" i="4"/>
  <c r="G337" i="4"/>
  <c r="G339" i="4"/>
  <c r="G341" i="4"/>
  <c r="G343" i="4"/>
  <c r="G345" i="4"/>
  <c r="G347" i="4"/>
  <c r="G349" i="4"/>
  <c r="G351" i="4"/>
  <c r="G353" i="4"/>
  <c r="G354" i="4"/>
  <c r="G356" i="4"/>
  <c r="G358" i="4"/>
  <c r="G359" i="4"/>
  <c r="G360" i="4"/>
  <c r="G361" i="4"/>
  <c r="G362" i="4"/>
  <c r="G363" i="4"/>
  <c r="G366" i="4"/>
  <c r="G368" i="4"/>
  <c r="G369" i="4"/>
  <c r="G370" i="4"/>
  <c r="G371" i="4"/>
  <c r="G372" i="4"/>
  <c r="G373" i="4"/>
  <c r="G375" i="4"/>
  <c r="G376" i="4"/>
  <c r="G378" i="4"/>
  <c r="G379" i="4"/>
  <c r="G380" i="4"/>
  <c r="G382" i="4"/>
  <c r="G384" i="4"/>
  <c r="G395" i="4"/>
  <c r="G396" i="4"/>
  <c r="G397" i="4"/>
  <c r="G399" i="4"/>
  <c r="G400" i="4"/>
  <c r="G401" i="4"/>
  <c r="G403" i="4"/>
  <c r="G405" i="4"/>
  <c r="G407" i="4"/>
  <c r="G409" i="4"/>
  <c r="G411" i="4"/>
  <c r="G413" i="4"/>
  <c r="G415" i="4"/>
  <c r="G417" i="4"/>
  <c r="G418" i="4"/>
  <c r="G419" i="4"/>
  <c r="G420" i="4"/>
  <c r="G421" i="4"/>
  <c r="G422" i="4"/>
  <c r="G423" i="4"/>
  <c r="G424" i="4"/>
  <c r="G426" i="4"/>
  <c r="G427" i="4"/>
  <c r="G428" i="4"/>
  <c r="G429" i="4"/>
  <c r="G430" i="4"/>
  <c r="G431" i="4"/>
  <c r="G433" i="4"/>
  <c r="G434" i="4"/>
  <c r="G436" i="4"/>
  <c r="G437" i="4"/>
  <c r="G438" i="4"/>
  <c r="G439" i="4"/>
  <c r="G440" i="4"/>
  <c r="G441" i="4"/>
  <c r="G442" i="4"/>
  <c r="G445" i="4"/>
  <c r="G450" i="4"/>
  <c r="G455" i="4"/>
  <c r="G456" i="4"/>
  <c r="G457" i="4"/>
  <c r="G460" i="4"/>
  <c r="G461" i="4"/>
  <c r="G462" i="4"/>
  <c r="G463" i="4"/>
  <c r="G464" i="4"/>
  <c r="G465" i="4"/>
  <c r="G466" i="4"/>
  <c r="G469" i="4"/>
  <c r="G470" i="4"/>
  <c r="G471" i="4"/>
  <c r="G472" i="4"/>
  <c r="G477" i="4"/>
  <c r="G478" i="4"/>
  <c r="G479" i="4"/>
  <c r="G482" i="4"/>
  <c r="G483" i="4"/>
  <c r="G484" i="4"/>
  <c r="G489" i="4"/>
  <c r="G490" i="4"/>
  <c r="G491" i="4"/>
  <c r="G492" i="4"/>
  <c r="G499" i="4"/>
  <c r="G500" i="4"/>
  <c r="G501" i="4"/>
  <c r="G502" i="4"/>
  <c r="G503" i="4"/>
  <c r="G506" i="4"/>
  <c r="G507" i="4"/>
  <c r="G508" i="4"/>
  <c r="G509" i="4"/>
  <c r="G510" i="4"/>
  <c r="G511" i="4"/>
  <c r="G513" i="4"/>
  <c r="G514" i="4"/>
  <c r="G515" i="4"/>
  <c r="G517" i="4"/>
  <c r="G519" i="4"/>
  <c r="G521" i="4"/>
  <c r="G523" i="4"/>
  <c r="G524" i="4"/>
  <c r="G525" i="4"/>
  <c r="G526" i="4"/>
  <c r="G527" i="4"/>
  <c r="G529" i="4"/>
  <c r="G530" i="4"/>
  <c r="G532" i="4"/>
  <c r="G533" i="4"/>
  <c r="G535" i="4"/>
  <c r="G536" i="4"/>
  <c r="G537" i="4"/>
  <c r="G538" i="4"/>
  <c r="G539" i="4"/>
  <c r="G540" i="4"/>
  <c r="G542" i="4"/>
  <c r="G543" i="4"/>
  <c r="G544" i="4"/>
  <c r="G545" i="4"/>
  <c r="G547" i="4"/>
  <c r="G548" i="4"/>
  <c r="G550" i="4"/>
  <c r="G551" i="4"/>
  <c r="G553" i="4"/>
  <c r="G554" i="4"/>
  <c r="G555" i="4"/>
  <c r="G556" i="4"/>
  <c r="G558" i="4"/>
  <c r="G559" i="4"/>
  <c r="G560" i="4"/>
  <c r="G562" i="4"/>
  <c r="G564" i="4"/>
  <c r="G566" i="4"/>
  <c r="G567" i="4"/>
  <c r="G568" i="4"/>
  <c r="G569" i="4"/>
  <c r="G571" i="4"/>
  <c r="G572" i="4"/>
  <c r="G574" i="4"/>
  <c r="G576" i="4"/>
  <c r="G577" i="4"/>
  <c r="G579" i="4"/>
  <c r="G580" i="4"/>
  <c r="G581" i="4"/>
  <c r="G582" i="4"/>
  <c r="G584" i="4"/>
  <c r="G585" i="4"/>
  <c r="G587" i="4"/>
  <c r="G588" i="4"/>
  <c r="G590" i="4"/>
  <c r="G591" i="4"/>
  <c r="G593" i="4"/>
  <c r="G594" i="4"/>
  <c r="G596" i="4"/>
  <c r="G597" i="4"/>
  <c r="G598" i="4"/>
  <c r="G599" i="4"/>
  <c r="G600" i="4"/>
  <c r="G602" i="4"/>
  <c r="G604" i="4"/>
  <c r="G605" i="4"/>
  <c r="G606" i="4"/>
  <c r="G608" i="4"/>
  <c r="G610" i="4"/>
  <c r="G611" i="4"/>
  <c r="G612" i="4"/>
  <c r="G613" i="4"/>
  <c r="G615" i="4"/>
  <c r="G616" i="4"/>
  <c r="G617" i="4"/>
  <c r="G619" i="4"/>
  <c r="G621" i="4"/>
  <c r="G622" i="4"/>
  <c r="G624" i="4"/>
  <c r="G625" i="4"/>
  <c r="G627" i="4"/>
  <c r="G628" i="4"/>
  <c r="G629" i="4"/>
  <c r="G630" i="4"/>
  <c r="G631" i="4"/>
  <c r="G632" i="4"/>
  <c r="G633" i="4"/>
  <c r="G634" i="4"/>
  <c r="G635" i="4"/>
  <c r="G636" i="4"/>
  <c r="G637" i="4"/>
  <c r="G638" i="4"/>
  <c r="G639" i="4"/>
  <c r="G640" i="4"/>
  <c r="G642" i="4"/>
  <c r="G643" i="4"/>
  <c r="G644" i="4"/>
  <c r="G651" i="4"/>
  <c r="G652" i="4"/>
  <c r="G654" i="4"/>
  <c r="G656" i="4"/>
  <c r="G657" i="4"/>
  <c r="G659" i="4"/>
  <c r="G660" i="4"/>
  <c r="G661" i="4"/>
  <c r="G663" i="4"/>
  <c r="G665" i="4"/>
  <c r="G666" i="4"/>
  <c r="G668" i="4"/>
  <c r="G669" i="4"/>
  <c r="G671" i="4"/>
  <c r="G672" i="4"/>
  <c r="G673" i="4"/>
  <c r="G674" i="4"/>
  <c r="G675" i="4"/>
  <c r="G677" i="4"/>
  <c r="G679" i="4"/>
  <c r="G681" i="4"/>
  <c r="G683" i="4"/>
  <c r="G684" i="4"/>
  <c r="G685" i="4"/>
  <c r="G686" i="4"/>
  <c r="G687" i="4"/>
  <c r="G689" i="4"/>
  <c r="G690" i="4"/>
  <c r="G691" i="4"/>
  <c r="G692" i="4"/>
  <c r="G693" i="4"/>
  <c r="G694" i="4"/>
  <c r="G695" i="4"/>
  <c r="G697" i="4"/>
  <c r="G699" i="4"/>
  <c r="G701" i="4"/>
  <c r="G702" i="4"/>
  <c r="G703" i="4"/>
  <c r="G704" i="4"/>
  <c r="G705" i="4"/>
  <c r="G706" i="4"/>
  <c r="G707" i="4"/>
  <c r="G709" i="4"/>
  <c r="G711" i="4"/>
  <c r="G712" i="4"/>
  <c r="G713" i="4"/>
  <c r="G715" i="4"/>
  <c r="G717" i="4"/>
  <c r="G719" i="4"/>
  <c r="G721" i="4"/>
  <c r="G723" i="4"/>
  <c r="G724" i="4"/>
  <c r="G725" i="4"/>
  <c r="G726" i="4"/>
  <c r="G728" i="4"/>
  <c r="G730" i="4"/>
  <c r="G732" i="4"/>
  <c r="G734" i="4"/>
  <c r="G735" i="4"/>
  <c r="G736" i="4"/>
  <c r="G738" i="4"/>
  <c r="G739" i="4"/>
  <c r="G741" i="4"/>
  <c r="G742" i="4"/>
  <c r="G743" i="4"/>
  <c r="G744" i="4"/>
  <c r="G746" i="4"/>
  <c r="G747" i="4"/>
  <c r="G748" i="4"/>
  <c r="G750" i="4"/>
  <c r="G752" i="4"/>
  <c r="G753" i="4"/>
  <c r="G754" i="4"/>
  <c r="G756" i="4"/>
  <c r="G758" i="4"/>
  <c r="G760" i="4"/>
  <c r="G762" i="4"/>
  <c r="G764" i="4"/>
  <c r="G765" i="4"/>
  <c r="G767" i="4"/>
  <c r="G768" i="4"/>
  <c r="G770" i="4"/>
  <c r="G771" i="4"/>
  <c r="G773" i="4"/>
  <c r="G774" i="4"/>
  <c r="G775" i="4"/>
  <c r="G776" i="4"/>
  <c r="G777" i="4"/>
  <c r="G778" i="4"/>
  <c r="G779" i="4"/>
  <c r="G781" i="4"/>
  <c r="G783" i="4"/>
  <c r="G784" i="4"/>
  <c r="G785" i="4"/>
  <c r="G787" i="4"/>
  <c r="G789" i="4"/>
  <c r="G790" i="4"/>
  <c r="G791" i="4"/>
  <c r="G793" i="4"/>
  <c r="G795" i="4"/>
  <c r="G797" i="4"/>
  <c r="G798" i="4"/>
  <c r="G800" i="4"/>
  <c r="G801" i="4"/>
  <c r="G802" i="4"/>
  <c r="G804" i="4"/>
  <c r="G805" i="4"/>
  <c r="G807" i="4"/>
  <c r="G809" i="4"/>
  <c r="G810" i="4"/>
  <c r="G812" i="4"/>
  <c r="G813" i="4"/>
  <c r="G814" i="4"/>
  <c r="G816" i="4"/>
  <c r="G818" i="4"/>
  <c r="G819" i="4"/>
  <c r="G821" i="4"/>
  <c r="G822" i="4"/>
  <c r="G824" i="4"/>
  <c r="G825" i="4"/>
  <c r="G827" i="4"/>
  <c r="G828" i="4"/>
  <c r="G829" i="4"/>
  <c r="G830" i="4"/>
  <c r="G831" i="4"/>
  <c r="G832" i="4"/>
  <c r="G834" i="4"/>
  <c r="G835" i="4"/>
  <c r="G837" i="4"/>
  <c r="G838" i="4"/>
  <c r="G839" i="4"/>
  <c r="G841" i="4"/>
  <c r="G843" i="4"/>
  <c r="G844" i="4"/>
  <c r="G846" i="4"/>
  <c r="G847" i="4"/>
  <c r="G848" i="4"/>
  <c r="G850" i="4"/>
  <c r="G852" i="4"/>
  <c r="G854" i="4"/>
  <c r="G855" i="4"/>
  <c r="G856" i="4"/>
  <c r="G858" i="4"/>
  <c r="G860" i="4"/>
  <c r="G862" i="4"/>
  <c r="G864" i="4"/>
  <c r="G866" i="4"/>
  <c r="G868" i="4"/>
  <c r="G870" i="4"/>
  <c r="G872" i="4"/>
  <c r="G874" i="4"/>
  <c r="G875" i="4"/>
  <c r="G877" i="4"/>
  <c r="G878" i="4"/>
  <c r="G879" i="4"/>
  <c r="G881" i="4"/>
  <c r="G883" i="4"/>
  <c r="G884" i="4"/>
  <c r="G885" i="4"/>
  <c r="G887" i="4"/>
  <c r="G889" i="4"/>
  <c r="G891" i="4"/>
  <c r="G893" i="4"/>
  <c r="G894" i="4"/>
  <c r="G895" i="4"/>
  <c r="G896" i="4"/>
  <c r="G897" i="4"/>
  <c r="G898" i="4"/>
  <c r="G900" i="4"/>
  <c r="G902" i="4"/>
  <c r="G904" i="4"/>
  <c r="G905" i="4"/>
  <c r="G906" i="4"/>
  <c r="G908" i="4"/>
  <c r="G910" i="4"/>
  <c r="G911" i="4"/>
  <c r="G913" i="4"/>
  <c r="G914" i="4"/>
  <c r="G916" i="4"/>
  <c r="G917" i="4"/>
  <c r="G919" i="4"/>
  <c r="G920" i="4"/>
  <c r="G921" i="4"/>
  <c r="G923" i="4"/>
  <c r="G925" i="4"/>
  <c r="G927" i="4"/>
  <c r="G928" i="4"/>
  <c r="G929" i="4"/>
  <c r="G930" i="4"/>
  <c r="G932" i="4"/>
  <c r="G934" i="4"/>
  <c r="G936" i="4"/>
  <c r="G938" i="4"/>
  <c r="G940" i="4"/>
  <c r="G942" i="4"/>
  <c r="G944" i="4"/>
  <c r="G945" i="4"/>
  <c r="G946" i="4"/>
  <c r="G947" i="4"/>
  <c r="G948" i="4"/>
  <c r="G950" i="4"/>
  <c r="G952" i="4"/>
  <c r="G954" i="4"/>
  <c r="G955" i="4"/>
  <c r="G956" i="4"/>
  <c r="G958" i="4"/>
  <c r="G960" i="4"/>
  <c r="G961" i="4"/>
  <c r="G962" i="4"/>
  <c r="G964" i="4"/>
  <c r="G965" i="4"/>
  <c r="G966" i="4"/>
  <c r="G967" i="4"/>
  <c r="G968" i="4"/>
  <c r="G969" i="4"/>
  <c r="G970" i="4"/>
  <c r="G972" i="4"/>
  <c r="G974" i="4"/>
  <c r="G976" i="4"/>
  <c r="G978" i="4"/>
  <c r="G979" i="4"/>
  <c r="G980" i="4"/>
  <c r="G982" i="4"/>
  <c r="G983" i="4"/>
  <c r="G984" i="4"/>
  <c r="G986" i="4"/>
  <c r="G988" i="4"/>
  <c r="G990" i="4"/>
  <c r="G992" i="4"/>
  <c r="G994" i="4"/>
  <c r="G996" i="4"/>
  <c r="G998" i="4"/>
  <c r="G1000" i="4"/>
  <c r="G1001" i="4"/>
  <c r="G1002" i="4"/>
  <c r="G1004" i="4"/>
  <c r="G1005" i="4"/>
  <c r="G1007" i="4"/>
  <c r="G1008" i="4"/>
  <c r="G1009" i="4"/>
  <c r="G1010" i="4"/>
  <c r="G1011" i="4"/>
  <c r="G1012" i="4"/>
  <c r="G1014" i="4"/>
  <c r="G1015" i="4"/>
  <c r="G1017" i="4"/>
  <c r="G1018" i="4"/>
  <c r="G1019" i="4"/>
  <c r="G1021" i="4"/>
  <c r="G1023" i="4"/>
  <c r="G1025" i="4"/>
  <c r="G1027" i="4"/>
  <c r="G1028" i="4"/>
  <c r="G1030" i="4"/>
  <c r="G1031" i="4"/>
  <c r="G1032" i="4"/>
  <c r="G1034" i="4"/>
  <c r="G1036" i="4"/>
  <c r="G1037" i="4"/>
  <c r="G1039" i="4"/>
  <c r="G1040" i="4"/>
  <c r="G1041" i="4"/>
  <c r="G1043" i="4"/>
  <c r="G1045" i="4"/>
  <c r="G1047" i="4"/>
  <c r="G1048" i="4"/>
  <c r="G1050" i="4"/>
  <c r="G1051" i="4"/>
  <c r="G1053" i="4"/>
  <c r="G1055" i="4"/>
  <c r="G1056" i="4"/>
  <c r="G1058" i="4"/>
  <c r="G1059" i="4"/>
  <c r="G1060" i="4"/>
  <c r="G1062" i="4"/>
  <c r="G1064" i="4"/>
  <c r="G1065" i="4"/>
  <c r="G1067" i="4"/>
  <c r="G1068" i="4"/>
  <c r="G1069" i="4"/>
  <c r="G1071" i="4"/>
  <c r="G1073" i="4"/>
  <c r="G1074" i="4"/>
  <c r="G1076" i="4"/>
  <c r="G1077" i="4"/>
  <c r="G1078" i="4"/>
  <c r="G1080" i="4"/>
  <c r="G1082" i="4"/>
  <c r="G1084" i="4"/>
  <c r="G1085" i="4"/>
  <c r="G1086" i="4"/>
  <c r="G1088" i="4"/>
  <c r="G1090" i="4"/>
  <c r="G1092" i="4"/>
  <c r="G1094" i="4"/>
  <c r="G1096" i="4"/>
  <c r="G1097" i="4"/>
  <c r="G1098" i="4"/>
  <c r="G1099" i="4"/>
  <c r="G1100" i="4"/>
  <c r="G1101" i="4"/>
  <c r="G1102" i="4"/>
  <c r="G1103" i="4"/>
  <c r="G1105" i="4"/>
  <c r="G1106" i="4"/>
  <c r="G1107" i="4"/>
  <c r="G1109" i="4"/>
  <c r="G1111" i="4"/>
  <c r="G1113" i="4"/>
  <c r="G1114" i="4"/>
  <c r="G1117" i="4"/>
  <c r="G1119" i="4"/>
  <c r="G1120" i="4"/>
  <c r="G1122" i="4"/>
  <c r="G1123" i="4"/>
  <c r="G1125" i="4"/>
  <c r="G1126" i="4"/>
  <c r="G1127" i="4"/>
  <c r="G1129" i="4"/>
  <c r="G1130" i="4"/>
  <c r="G1133" i="4"/>
  <c r="G1135" i="4"/>
  <c r="G1136" i="4"/>
  <c r="G1138" i="4"/>
  <c r="G1139" i="4"/>
  <c r="G1140" i="4"/>
  <c r="G1142" i="4"/>
  <c r="G1144" i="4"/>
  <c r="G1146" i="4"/>
  <c r="G1147" i="4"/>
  <c r="G1149" i="4"/>
  <c r="G1150" i="4"/>
  <c r="G1152" i="4"/>
  <c r="G1153" i="4"/>
  <c r="G1156" i="4"/>
  <c r="G1157" i="4"/>
  <c r="G1162" i="4"/>
  <c r="G1163" i="4"/>
  <c r="G1164" i="4"/>
  <c r="G1166" i="4"/>
  <c r="G1167" i="4"/>
  <c r="G1170" i="4"/>
  <c r="G1172" i="4"/>
  <c r="G1173" i="4"/>
  <c r="G1175" i="4"/>
  <c r="G1176" i="4"/>
  <c r="G1178" i="4"/>
  <c r="G1179" i="4"/>
  <c r="G1181" i="4"/>
  <c r="G1182" i="4"/>
  <c r="G1183" i="4"/>
  <c r="G1184" i="4"/>
  <c r="G1185" i="4"/>
  <c r="G1187" i="4"/>
  <c r="G1188" i="4"/>
  <c r="G1190" i="4"/>
  <c r="G1191" i="4"/>
  <c r="G1192" i="4"/>
  <c r="G1194" i="4"/>
  <c r="G1196" i="4"/>
  <c r="G1198" i="4"/>
  <c r="G1200" i="4"/>
  <c r="G1201" i="4"/>
  <c r="G1203" i="4"/>
  <c r="G1204" i="4"/>
  <c r="G1206" i="4"/>
  <c r="G1207" i="4"/>
  <c r="G1208" i="4"/>
  <c r="G1209" i="4"/>
  <c r="G1210" i="4"/>
  <c r="G1212" i="4"/>
  <c r="G1213" i="4"/>
  <c r="G1215" i="4"/>
  <c r="G1216" i="4"/>
  <c r="G1217" i="4"/>
  <c r="G1219" i="4"/>
  <c r="G1221" i="4"/>
  <c r="G1223" i="4"/>
  <c r="G1224" i="4"/>
  <c r="G1226" i="4"/>
  <c r="G1227" i="4"/>
  <c r="G1229" i="4"/>
  <c r="G1230" i="4"/>
  <c r="G1231" i="4"/>
  <c r="G1236" i="4"/>
  <c r="G1237" i="4"/>
  <c r="G1238" i="4"/>
  <c r="G1240" i="4"/>
  <c r="G1241" i="4"/>
  <c r="G1243" i="4"/>
  <c r="G1244" i="4"/>
  <c r="G1247" i="4"/>
  <c r="G1248" i="4"/>
  <c r="E8" i="4"/>
  <c r="E10" i="4"/>
  <c r="E12" i="4"/>
  <c r="E13" i="4"/>
  <c r="E14" i="4"/>
  <c r="E15" i="4"/>
  <c r="E16" i="4"/>
  <c r="E17" i="4"/>
  <c r="E18" i="4"/>
  <c r="E20" i="4"/>
  <c r="E22" i="4"/>
  <c r="E23" i="4"/>
  <c r="E25" i="4"/>
  <c r="E27" i="4"/>
  <c r="E29" i="4"/>
  <c r="E31" i="4"/>
  <c r="E33" i="4"/>
  <c r="E35" i="4"/>
  <c r="E37" i="4"/>
  <c r="E39" i="4"/>
  <c r="E41" i="4"/>
  <c r="E42" i="4"/>
  <c r="E43" i="4"/>
  <c r="E45" i="4"/>
  <c r="E47" i="4"/>
  <c r="E49" i="4"/>
  <c r="E50" i="4"/>
  <c r="E52" i="4"/>
  <c r="E53" i="4"/>
  <c r="E54" i="4"/>
  <c r="E55" i="4"/>
  <c r="E57" i="4"/>
  <c r="E58" i="4"/>
  <c r="E61" i="4"/>
  <c r="E64" i="4"/>
  <c r="E65" i="4"/>
  <c r="E70" i="4"/>
  <c r="E71" i="4"/>
  <c r="E72" i="4"/>
  <c r="E73" i="4"/>
  <c r="E74" i="4"/>
  <c r="E76" i="4"/>
  <c r="E77" i="4"/>
  <c r="E78" i="4"/>
  <c r="E79" i="4"/>
  <c r="E80" i="4"/>
  <c r="E82" i="4"/>
  <c r="E84" i="4"/>
  <c r="E86" i="4"/>
  <c r="E88" i="4"/>
  <c r="E89" i="4"/>
  <c r="E90" i="4"/>
  <c r="E92" i="4"/>
  <c r="E94" i="4"/>
  <c r="E96" i="4"/>
  <c r="E98" i="4"/>
  <c r="E100" i="4"/>
  <c r="E102" i="4"/>
  <c r="E103" i="4"/>
  <c r="E104" i="4"/>
  <c r="E106" i="4"/>
  <c r="E108" i="4"/>
  <c r="E110" i="4"/>
  <c r="E111" i="4"/>
  <c r="E112" i="4"/>
  <c r="E114" i="4"/>
  <c r="E116" i="4"/>
  <c r="E117" i="4"/>
  <c r="E119" i="4"/>
  <c r="E120" i="4"/>
  <c r="E122" i="4"/>
  <c r="E123" i="4"/>
  <c r="E125" i="4"/>
  <c r="E127" i="4"/>
  <c r="E128" i="4"/>
  <c r="E129" i="4"/>
  <c r="E130" i="4"/>
  <c r="E131" i="4"/>
  <c r="E132" i="4"/>
  <c r="E133" i="4"/>
  <c r="E135" i="4"/>
  <c r="E137" i="4"/>
  <c r="E139" i="4"/>
  <c r="E140" i="4"/>
  <c r="E142" i="4"/>
  <c r="E144" i="4"/>
  <c r="E145" i="4"/>
  <c r="E146" i="4"/>
  <c r="E148" i="4"/>
  <c r="E150" i="4"/>
  <c r="E152" i="4"/>
  <c r="E153" i="4"/>
  <c r="E154" i="4"/>
  <c r="E155" i="4"/>
  <c r="E156" i="4"/>
  <c r="E158" i="4"/>
  <c r="E160" i="4"/>
  <c r="E162" i="4"/>
  <c r="E164" i="4"/>
  <c r="E165" i="4"/>
  <c r="E167" i="4"/>
  <c r="E168" i="4"/>
  <c r="E169" i="4"/>
  <c r="E171" i="4"/>
  <c r="E173" i="4"/>
  <c r="E175" i="4"/>
  <c r="E177" i="4"/>
  <c r="E178" i="4"/>
  <c r="E179" i="4"/>
  <c r="E180" i="4"/>
  <c r="E182" i="4"/>
  <c r="E183" i="4"/>
  <c r="E185" i="4"/>
  <c r="E186" i="4"/>
  <c r="E188" i="4"/>
  <c r="E189" i="4"/>
  <c r="E194" i="4"/>
  <c r="E195" i="4"/>
  <c r="E196" i="4"/>
  <c r="E198" i="4"/>
  <c r="E199" i="4"/>
  <c r="E201" i="4"/>
  <c r="E202" i="4"/>
  <c r="E203" i="4"/>
  <c r="E204" i="4"/>
  <c r="E206" i="4"/>
  <c r="E207" i="4"/>
  <c r="E208" i="4"/>
  <c r="E210" i="4"/>
  <c r="E212" i="4"/>
  <c r="E214" i="4"/>
  <c r="E216" i="4"/>
  <c r="E218" i="4"/>
  <c r="E219" i="4"/>
  <c r="E220" i="4"/>
  <c r="E221" i="4"/>
  <c r="E223" i="4"/>
  <c r="E224" i="4"/>
  <c r="E226" i="4"/>
  <c r="E227" i="4"/>
  <c r="E228" i="4"/>
  <c r="E237" i="4"/>
  <c r="E240" i="4"/>
  <c r="E241" i="4"/>
  <c r="E250" i="4"/>
  <c r="E253" i="4"/>
  <c r="E254" i="4"/>
  <c r="E255" i="4"/>
  <c r="E256" i="4"/>
  <c r="E258" i="4"/>
  <c r="E260" i="4"/>
  <c r="E262" i="4"/>
  <c r="E264" i="4"/>
  <c r="E265" i="4"/>
  <c r="E266" i="4"/>
  <c r="E268" i="4"/>
  <c r="E269" i="4"/>
  <c r="E270" i="4"/>
  <c r="E271" i="4"/>
  <c r="E273" i="4"/>
  <c r="E274" i="4"/>
  <c r="E277" i="4"/>
  <c r="E278" i="4"/>
  <c r="E279" i="4"/>
  <c r="E282" i="4"/>
  <c r="E289" i="4"/>
  <c r="E290" i="4"/>
  <c r="E291" i="4"/>
  <c r="E292" i="4"/>
  <c r="E293" i="4"/>
  <c r="E294" i="4"/>
  <c r="E295" i="4"/>
  <c r="E300" i="4"/>
  <c r="E301" i="4"/>
  <c r="E302" i="4"/>
  <c r="E303" i="4"/>
  <c r="E304" i="4"/>
  <c r="E305" i="4"/>
  <c r="E308" i="4"/>
  <c r="E309" i="4"/>
  <c r="E310" i="4"/>
  <c r="E313" i="4"/>
  <c r="E316" i="4"/>
  <c r="E317" i="4"/>
  <c r="E318" i="4"/>
  <c r="E319" i="4"/>
  <c r="E321" i="4"/>
  <c r="E322" i="4"/>
  <c r="E324" i="4"/>
  <c r="E325" i="4"/>
  <c r="E326" i="4"/>
  <c r="E327" i="4"/>
  <c r="E329" i="4"/>
  <c r="E330" i="4"/>
  <c r="E331" i="4"/>
  <c r="E354" i="4"/>
  <c r="E359" i="4"/>
  <c r="E360" i="4"/>
  <c r="E361" i="4"/>
  <c r="E362" i="4"/>
  <c r="E363" i="4"/>
  <c r="E366" i="4"/>
  <c r="E369" i="4"/>
  <c r="E370" i="4"/>
  <c r="E371" i="4"/>
  <c r="E372" i="4"/>
  <c r="E373" i="4"/>
  <c r="E375" i="4"/>
  <c r="E376" i="4"/>
  <c r="E379" i="4"/>
  <c r="E380" i="4"/>
  <c r="E395" i="4"/>
  <c r="E396" i="4"/>
  <c r="E397" i="4"/>
  <c r="E399" i="4"/>
  <c r="E400" i="4"/>
  <c r="E401" i="4"/>
  <c r="E418" i="4"/>
  <c r="E419" i="4"/>
  <c r="E420" i="4"/>
  <c r="E421" i="4"/>
  <c r="E422" i="4"/>
  <c r="E423" i="4"/>
  <c r="E424" i="4"/>
  <c r="E427" i="4"/>
  <c r="E428" i="4"/>
  <c r="E429" i="4"/>
  <c r="E430" i="4"/>
  <c r="E431" i="4"/>
  <c r="E433" i="4"/>
  <c r="E434" i="4"/>
  <c r="E437" i="4"/>
  <c r="E438" i="4"/>
  <c r="E439" i="4"/>
  <c r="E440" i="4"/>
  <c r="E441" i="4"/>
  <c r="E442" i="4"/>
  <c r="E445" i="4"/>
  <c r="E450" i="4"/>
  <c r="E455" i="4"/>
  <c r="E456" i="4"/>
  <c r="E457" i="4"/>
  <c r="E460" i="4"/>
  <c r="E461" i="4"/>
  <c r="E462" i="4"/>
  <c r="E463" i="4"/>
  <c r="E464" i="4"/>
  <c r="E465" i="4"/>
  <c r="E466" i="4"/>
  <c r="E469" i="4"/>
  <c r="E470" i="4"/>
  <c r="E471" i="4"/>
  <c r="E472" i="4"/>
  <c r="E477" i="4"/>
  <c r="E478" i="4"/>
  <c r="E479" i="4"/>
  <c r="E482" i="4"/>
  <c r="E483" i="4"/>
  <c r="E484" i="4"/>
  <c r="E489" i="4"/>
  <c r="E490" i="4"/>
  <c r="E491" i="4"/>
  <c r="E492" i="4"/>
  <c r="E499" i="4"/>
  <c r="E500" i="4"/>
  <c r="E501" i="4"/>
  <c r="E502" i="4"/>
  <c r="E503" i="4"/>
  <c r="E506" i="4"/>
  <c r="E507" i="4"/>
  <c r="E508" i="4"/>
  <c r="E509" i="4"/>
  <c r="E510" i="4"/>
  <c r="E511" i="4"/>
  <c r="E513" i="4"/>
  <c r="E514" i="4"/>
  <c r="E515" i="4"/>
  <c r="E517" i="4"/>
  <c r="E519" i="4"/>
  <c r="E521" i="4"/>
  <c r="E523" i="4"/>
  <c r="E524" i="4"/>
  <c r="E525" i="4"/>
  <c r="E526" i="4"/>
  <c r="E527" i="4"/>
  <c r="E529" i="4"/>
  <c r="E530" i="4"/>
  <c r="E533" i="4"/>
  <c r="E536" i="4"/>
  <c r="E537" i="4"/>
  <c r="E538" i="4"/>
  <c r="E539" i="4"/>
  <c r="E540" i="4"/>
  <c r="E543" i="4"/>
  <c r="E544" i="4"/>
  <c r="E545" i="4"/>
  <c r="E547" i="4"/>
  <c r="E548" i="4"/>
  <c r="E550" i="4"/>
  <c r="E551" i="4"/>
  <c r="E553" i="4"/>
  <c r="E554" i="4"/>
  <c r="E555" i="4"/>
  <c r="E556" i="4"/>
  <c r="E558" i="4"/>
  <c r="E559" i="4"/>
  <c r="E560" i="4"/>
  <c r="E562" i="4"/>
  <c r="E564" i="4"/>
  <c r="E566" i="4"/>
  <c r="E567" i="4"/>
  <c r="E568" i="4"/>
  <c r="E569" i="4"/>
  <c r="E571" i="4"/>
  <c r="E572" i="4"/>
  <c r="E574" i="4"/>
  <c r="E576" i="4"/>
  <c r="E577" i="4"/>
  <c r="E579" i="4"/>
  <c r="E580" i="4"/>
  <c r="E581" i="4"/>
  <c r="E582" i="4"/>
  <c r="E584" i="4"/>
  <c r="E585" i="4"/>
  <c r="E587" i="4"/>
  <c r="E588" i="4"/>
  <c r="E590" i="4"/>
  <c r="E591" i="4"/>
  <c r="E593" i="4"/>
  <c r="E594" i="4"/>
  <c r="E596" i="4"/>
  <c r="E597" i="4"/>
  <c r="E598" i="4"/>
  <c r="E599" i="4"/>
  <c r="E600" i="4"/>
  <c r="E602" i="4"/>
  <c r="E604" i="4"/>
  <c r="E605" i="4"/>
  <c r="E606" i="4"/>
  <c r="E608" i="4"/>
  <c r="E610" i="4"/>
  <c r="E611" i="4"/>
  <c r="E612" i="4"/>
  <c r="E613" i="4"/>
  <c r="E615" i="4"/>
  <c r="E616" i="4"/>
  <c r="E617" i="4"/>
  <c r="E622" i="4"/>
  <c r="E625" i="4"/>
  <c r="E628" i="4"/>
  <c r="E629" i="4"/>
  <c r="E630" i="4"/>
  <c r="E631" i="4"/>
  <c r="E632" i="4"/>
  <c r="E633" i="4"/>
  <c r="E634" i="4"/>
  <c r="E635" i="4"/>
  <c r="E636" i="4"/>
  <c r="E637" i="4"/>
  <c r="E638" i="4"/>
  <c r="E639" i="4"/>
  <c r="E640" i="4"/>
  <c r="E643" i="4"/>
  <c r="E644" i="4"/>
  <c r="E651" i="4"/>
  <c r="E652" i="4"/>
  <c r="E657" i="4"/>
  <c r="E660" i="4"/>
  <c r="E661" i="4"/>
  <c r="E666" i="4"/>
  <c r="E669" i="4"/>
  <c r="E672" i="4"/>
  <c r="E673" i="4"/>
  <c r="E674" i="4"/>
  <c r="E675" i="4"/>
  <c r="E677" i="4"/>
  <c r="E679" i="4"/>
  <c r="E681" i="4"/>
  <c r="E683" i="4"/>
  <c r="E684" i="4"/>
  <c r="E685" i="4"/>
  <c r="E686" i="4"/>
  <c r="E687" i="4"/>
  <c r="E689" i="4"/>
  <c r="E690" i="4"/>
  <c r="E691" i="4"/>
  <c r="E692" i="4"/>
  <c r="E693" i="4"/>
  <c r="E694" i="4"/>
  <c r="E695" i="4"/>
  <c r="E697" i="4"/>
  <c r="E699" i="4"/>
  <c r="E701" i="4"/>
  <c r="E702" i="4"/>
  <c r="E703" i="4"/>
  <c r="E704" i="4"/>
  <c r="E705" i="4"/>
  <c r="E706" i="4"/>
  <c r="E707" i="4"/>
  <c r="E709" i="4"/>
  <c r="E711" i="4"/>
  <c r="E712" i="4"/>
  <c r="E713" i="4"/>
  <c r="E715" i="4"/>
  <c r="E717" i="4"/>
  <c r="E719" i="4"/>
  <c r="E721" i="4"/>
  <c r="E723" i="4"/>
  <c r="E724" i="4"/>
  <c r="E725" i="4"/>
  <c r="E726" i="4"/>
  <c r="E728" i="4"/>
  <c r="E730" i="4"/>
  <c r="E732" i="4"/>
  <c r="E734" i="4"/>
  <c r="E735" i="4"/>
  <c r="E736" i="4"/>
  <c r="E738" i="4"/>
  <c r="E739" i="4"/>
  <c r="E741" i="4"/>
  <c r="E742" i="4"/>
  <c r="E743" i="4"/>
  <c r="E744" i="4"/>
  <c r="E746" i="4"/>
  <c r="E747" i="4"/>
  <c r="E748" i="4"/>
  <c r="E750" i="4"/>
  <c r="E752" i="4"/>
  <c r="E753" i="4"/>
  <c r="E754" i="4"/>
  <c r="E756" i="4"/>
  <c r="E758" i="4"/>
  <c r="E760" i="4"/>
  <c r="E762" i="4"/>
  <c r="E764" i="4"/>
  <c r="E765" i="4"/>
  <c r="E767" i="4"/>
  <c r="E768" i="4"/>
  <c r="E770" i="4"/>
  <c r="E771" i="4"/>
  <c r="E773" i="4"/>
  <c r="E774" i="4"/>
  <c r="E775" i="4"/>
  <c r="E776" i="4"/>
  <c r="E777" i="4"/>
  <c r="E778" i="4"/>
  <c r="E779" i="4"/>
  <c r="E781" i="4"/>
  <c r="E783" i="4"/>
  <c r="E784" i="4"/>
  <c r="E785" i="4"/>
  <c r="E787" i="4"/>
  <c r="E789" i="4"/>
  <c r="E790" i="4"/>
  <c r="E791" i="4"/>
  <c r="E793" i="4"/>
  <c r="E795" i="4"/>
  <c r="E797" i="4"/>
  <c r="E798" i="4"/>
  <c r="E800" i="4"/>
  <c r="E801" i="4"/>
  <c r="E802" i="4"/>
  <c r="E804" i="4"/>
  <c r="E805" i="4"/>
  <c r="E807" i="4"/>
  <c r="E809" i="4"/>
  <c r="E810" i="4"/>
  <c r="E812" i="4"/>
  <c r="E813" i="4"/>
  <c r="E814" i="4"/>
  <c r="E816" i="4"/>
  <c r="E818" i="4"/>
  <c r="E819" i="4"/>
  <c r="E821" i="4"/>
  <c r="E822" i="4"/>
  <c r="E824" i="4"/>
  <c r="E825" i="4"/>
  <c r="E827" i="4"/>
  <c r="E828" i="4"/>
  <c r="E829" i="4"/>
  <c r="E830" i="4"/>
  <c r="E831" i="4"/>
  <c r="E832" i="4"/>
  <c r="E834" i="4"/>
  <c r="E835" i="4"/>
  <c r="E837" i="4"/>
  <c r="E838" i="4"/>
  <c r="E839" i="4"/>
  <c r="E841" i="4"/>
  <c r="E843" i="4"/>
  <c r="E844" i="4"/>
  <c r="E846" i="4"/>
  <c r="E847" i="4"/>
  <c r="E848" i="4"/>
  <c r="E850" i="4"/>
  <c r="E852" i="4"/>
  <c r="E854" i="4"/>
  <c r="E855" i="4"/>
  <c r="E856" i="4"/>
  <c r="E858" i="4"/>
  <c r="E860" i="4"/>
  <c r="E862" i="4"/>
  <c r="E864" i="4"/>
  <c r="E866" i="4"/>
  <c r="E868" i="4"/>
  <c r="E870" i="4"/>
  <c r="E872" i="4"/>
  <c r="E874" i="4"/>
  <c r="E875" i="4"/>
  <c r="E877" i="4"/>
  <c r="E878" i="4"/>
  <c r="E879" i="4"/>
  <c r="E881" i="4"/>
  <c r="E883" i="4"/>
  <c r="E884" i="4"/>
  <c r="E885" i="4"/>
  <c r="E887" i="4"/>
  <c r="E889" i="4"/>
  <c r="E891" i="4"/>
  <c r="E893" i="4"/>
  <c r="E894" i="4"/>
  <c r="E895" i="4"/>
  <c r="E896" i="4"/>
  <c r="E897" i="4"/>
  <c r="E898" i="4"/>
  <c r="E900" i="4"/>
  <c r="E902" i="4"/>
  <c r="E904" i="4"/>
  <c r="E905" i="4"/>
  <c r="E906" i="4"/>
  <c r="E908" i="4"/>
  <c r="E910" i="4"/>
  <c r="E911" i="4"/>
  <c r="E913" i="4"/>
  <c r="E914" i="4"/>
  <c r="E916" i="4"/>
  <c r="E917" i="4"/>
  <c r="E919" i="4"/>
  <c r="E920" i="4"/>
  <c r="E921" i="4"/>
  <c r="E923" i="4"/>
  <c r="E925" i="4"/>
  <c r="E927" i="4"/>
  <c r="E928" i="4"/>
  <c r="E929" i="4"/>
  <c r="E930" i="4"/>
  <c r="E932" i="4"/>
  <c r="E934" i="4"/>
  <c r="E936" i="4"/>
  <c r="E938" i="4"/>
  <c r="E940" i="4"/>
  <c r="E942" i="4"/>
  <c r="E944" i="4"/>
  <c r="E945" i="4"/>
  <c r="E946" i="4"/>
  <c r="E947" i="4"/>
  <c r="E948" i="4"/>
  <c r="E950" i="4"/>
  <c r="E952" i="4"/>
  <c r="E954" i="4"/>
  <c r="E955" i="4"/>
  <c r="E956" i="4"/>
  <c r="E958" i="4"/>
  <c r="E960" i="4"/>
  <c r="E961" i="4"/>
  <c r="E962" i="4"/>
  <c r="E964" i="4"/>
  <c r="E965" i="4"/>
  <c r="E966" i="4"/>
  <c r="E967" i="4"/>
  <c r="E968" i="4"/>
  <c r="E969" i="4"/>
  <c r="E970" i="4"/>
  <c r="E972" i="4"/>
  <c r="E974" i="4"/>
  <c r="E976" i="4"/>
  <c r="E978" i="4"/>
  <c r="E979" i="4"/>
  <c r="E980" i="4"/>
  <c r="E982" i="4"/>
  <c r="E983" i="4"/>
  <c r="E984" i="4"/>
  <c r="E986" i="4"/>
  <c r="E988" i="4"/>
  <c r="E990" i="4"/>
  <c r="E992" i="4"/>
  <c r="E994" i="4"/>
  <c r="E996" i="4"/>
  <c r="E998" i="4"/>
  <c r="E1000" i="4"/>
  <c r="E1001" i="4"/>
  <c r="E1002" i="4"/>
  <c r="E1004" i="4"/>
  <c r="E1005" i="4"/>
  <c r="E1007" i="4"/>
  <c r="E1008" i="4"/>
  <c r="E1009" i="4"/>
  <c r="E1010" i="4"/>
  <c r="E1011" i="4"/>
  <c r="E1012" i="4"/>
  <c r="E1014" i="4"/>
  <c r="E1015" i="4"/>
  <c r="E1017" i="4"/>
  <c r="E1018" i="4"/>
  <c r="E1019" i="4"/>
  <c r="E1021" i="4"/>
  <c r="E1023" i="4"/>
  <c r="E1025" i="4"/>
  <c r="E1027" i="4"/>
  <c r="E1028" i="4"/>
  <c r="E1030" i="4"/>
  <c r="E1031" i="4"/>
  <c r="E1032" i="4"/>
  <c r="E1034" i="4"/>
  <c r="E1036" i="4"/>
  <c r="E1037" i="4"/>
  <c r="E1039" i="4"/>
  <c r="E1040" i="4"/>
  <c r="E1041" i="4"/>
  <c r="E1043" i="4"/>
  <c r="E1045" i="4"/>
  <c r="E1047" i="4"/>
  <c r="E1048" i="4"/>
  <c r="E1050" i="4"/>
  <c r="E1051" i="4"/>
  <c r="E1053" i="4"/>
  <c r="E1055" i="4"/>
  <c r="E1056" i="4"/>
  <c r="E1058" i="4"/>
  <c r="E1059" i="4"/>
  <c r="E1060" i="4"/>
  <c r="E1062" i="4"/>
  <c r="E1064" i="4"/>
  <c r="E1065" i="4"/>
  <c r="E1067" i="4"/>
  <c r="E1068" i="4"/>
  <c r="E1069" i="4"/>
  <c r="E1071" i="4"/>
  <c r="E1073" i="4"/>
  <c r="E1074" i="4"/>
  <c r="E1076" i="4"/>
  <c r="E1077" i="4"/>
  <c r="E1078" i="4"/>
  <c r="E1080" i="4"/>
  <c r="E1082" i="4"/>
  <c r="E1084" i="4"/>
  <c r="E1085" i="4"/>
  <c r="E1086" i="4"/>
  <c r="E1088" i="4"/>
  <c r="E1090" i="4"/>
  <c r="E1092" i="4"/>
  <c r="E1094" i="4"/>
  <c r="E1096" i="4"/>
  <c r="E1097" i="4"/>
  <c r="E1098" i="4"/>
  <c r="E1099" i="4"/>
  <c r="E1100" i="4"/>
  <c r="E1101" i="4"/>
  <c r="E1102" i="4"/>
  <c r="E1103" i="4"/>
  <c r="E1105" i="4"/>
  <c r="E1106" i="4"/>
  <c r="E1107" i="4"/>
  <c r="E1114" i="4"/>
  <c r="E1117" i="4"/>
  <c r="E1120" i="4"/>
  <c r="E1123" i="4"/>
  <c r="E1126" i="4"/>
  <c r="E1127" i="4"/>
  <c r="E1130" i="4"/>
  <c r="E1133" i="4"/>
  <c r="E1136" i="4"/>
  <c r="E1139" i="4"/>
  <c r="E1140" i="4"/>
  <c r="E1147" i="4"/>
  <c r="E1150" i="4"/>
  <c r="E1153" i="4"/>
  <c r="E1156" i="4"/>
  <c r="E1157" i="4"/>
  <c r="E1162" i="4"/>
  <c r="E1163" i="4"/>
  <c r="E1164" i="4"/>
  <c r="E1166" i="4"/>
  <c r="E1167" i="4"/>
  <c r="E1170" i="4"/>
  <c r="E1173" i="4"/>
  <c r="E1176" i="4"/>
  <c r="E1179" i="4"/>
  <c r="E1182" i="4"/>
  <c r="E1183" i="4"/>
  <c r="E1184" i="4"/>
  <c r="E1185" i="4"/>
  <c r="E1188" i="4"/>
  <c r="E1191" i="4"/>
  <c r="E1192" i="4"/>
  <c r="E1201" i="4"/>
  <c r="E1204" i="4"/>
  <c r="E1207" i="4"/>
  <c r="E1208" i="4"/>
  <c r="E1209" i="4"/>
  <c r="E1210" i="4"/>
  <c r="E1213" i="4"/>
  <c r="E1216" i="4"/>
  <c r="E1217" i="4"/>
  <c r="E1224" i="4"/>
  <c r="E1227" i="4"/>
  <c r="E1230" i="4"/>
  <c r="E1231" i="4"/>
  <c r="E1236" i="4"/>
  <c r="E1237" i="4"/>
  <c r="E1238" i="4"/>
  <c r="E1240" i="4"/>
  <c r="E1241" i="4"/>
  <c r="E1244" i="4"/>
  <c r="E1247" i="4"/>
  <c r="E1248" i="4"/>
  <c r="C8" i="4"/>
  <c r="C10" i="4"/>
  <c r="C12" i="4"/>
  <c r="C13" i="4"/>
  <c r="C14" i="4"/>
  <c r="C15" i="4"/>
  <c r="C16" i="4"/>
  <c r="C17" i="4"/>
  <c r="C18" i="4"/>
  <c r="C20" i="4"/>
  <c r="C22" i="4"/>
  <c r="C23" i="4"/>
  <c r="C25" i="4"/>
  <c r="C27" i="4"/>
  <c r="C29" i="4"/>
  <c r="C31" i="4"/>
  <c r="C33" i="4"/>
  <c r="C35" i="4"/>
  <c r="C37" i="4"/>
  <c r="C39" i="4"/>
  <c r="C41" i="4"/>
  <c r="C42" i="4"/>
  <c r="C43" i="4"/>
  <c r="C45" i="4"/>
  <c r="C47" i="4"/>
  <c r="C49" i="4"/>
  <c r="C50" i="4"/>
  <c r="C52" i="4"/>
  <c r="C53" i="4"/>
  <c r="C54" i="4"/>
  <c r="C55" i="4"/>
  <c r="C57" i="4"/>
  <c r="C58" i="4"/>
  <c r="C61" i="4"/>
  <c r="C64" i="4"/>
  <c r="C65" i="4"/>
  <c r="C70" i="4"/>
  <c r="C71" i="4"/>
  <c r="C72" i="4"/>
  <c r="C73" i="4"/>
  <c r="C74" i="4"/>
  <c r="C76" i="4"/>
  <c r="C77" i="4"/>
  <c r="C78" i="4"/>
  <c r="C79" i="4"/>
  <c r="C80" i="4"/>
  <c r="C82" i="4"/>
  <c r="C84" i="4"/>
  <c r="C86" i="4"/>
  <c r="C88" i="4"/>
  <c r="C89" i="4"/>
  <c r="C90" i="4"/>
  <c r="C92" i="4"/>
  <c r="C94" i="4"/>
  <c r="C96" i="4"/>
  <c r="C98" i="4"/>
  <c r="C100" i="4"/>
  <c r="C102" i="4"/>
  <c r="C103" i="4"/>
  <c r="C104" i="4"/>
  <c r="C106" i="4"/>
  <c r="C108" i="4"/>
  <c r="C110" i="4"/>
  <c r="C111" i="4"/>
  <c r="C112" i="4"/>
  <c r="C114" i="4"/>
  <c r="C116" i="4"/>
  <c r="C117" i="4"/>
  <c r="C119" i="4"/>
  <c r="C120" i="4"/>
  <c r="C122" i="4"/>
  <c r="C123" i="4"/>
  <c r="C125" i="4"/>
  <c r="C127" i="4"/>
  <c r="C128" i="4"/>
  <c r="C129" i="4"/>
  <c r="C130" i="4"/>
  <c r="C131" i="4"/>
  <c r="C132" i="4"/>
  <c r="C133" i="4"/>
  <c r="C135" i="4"/>
  <c r="C137" i="4"/>
  <c r="C139" i="4"/>
  <c r="C140" i="4"/>
  <c r="C142" i="4"/>
  <c r="C144" i="4"/>
  <c r="C145" i="4"/>
  <c r="C146" i="4"/>
  <c r="C148" i="4"/>
  <c r="C150" i="4"/>
  <c r="C152" i="4"/>
  <c r="C153" i="4"/>
  <c r="C154" i="4"/>
  <c r="C155" i="4"/>
  <c r="C156" i="4"/>
  <c r="C158" i="4"/>
  <c r="C160" i="4"/>
  <c r="C162" i="4"/>
  <c r="C164" i="4"/>
  <c r="C165" i="4"/>
  <c r="C167" i="4"/>
  <c r="C168" i="4"/>
  <c r="C169" i="4"/>
  <c r="C171" i="4"/>
  <c r="C173" i="4"/>
  <c r="C175" i="4"/>
  <c r="C177" i="4"/>
  <c r="C178" i="4"/>
  <c r="C179" i="4"/>
  <c r="C180" i="4"/>
  <c r="C182" i="4"/>
  <c r="C183" i="4"/>
  <c r="C185" i="4"/>
  <c r="C186" i="4"/>
  <c r="C188" i="4"/>
  <c r="C189" i="4"/>
  <c r="C194" i="4"/>
  <c r="C195" i="4"/>
  <c r="C196" i="4"/>
  <c r="C198" i="4"/>
  <c r="C199" i="4"/>
  <c r="C201" i="4"/>
  <c r="C202" i="4"/>
  <c r="C203" i="4"/>
  <c r="C204" i="4"/>
  <c r="C206" i="4"/>
  <c r="C207" i="4"/>
  <c r="C208" i="4"/>
  <c r="C210" i="4"/>
  <c r="C212" i="4"/>
  <c r="C214" i="4"/>
  <c r="C216" i="4"/>
  <c r="C218" i="4"/>
  <c r="C219" i="4"/>
  <c r="C220" i="4"/>
  <c r="C221" i="4"/>
  <c r="C223" i="4"/>
  <c r="C224" i="4"/>
  <c r="C226" i="4"/>
  <c r="C227" i="4"/>
  <c r="C228" i="4"/>
  <c r="C237" i="4"/>
  <c r="C240" i="4"/>
  <c r="C241" i="4"/>
  <c r="C250" i="4"/>
  <c r="C253" i="4"/>
  <c r="C254" i="4"/>
  <c r="C255" i="4"/>
  <c r="C256" i="4"/>
  <c r="C258" i="4"/>
  <c r="C260" i="4"/>
  <c r="C262" i="4"/>
  <c r="C264" i="4"/>
  <c r="C265" i="4"/>
  <c r="C266" i="4"/>
  <c r="C268" i="4"/>
  <c r="C269" i="4"/>
  <c r="C270" i="4"/>
  <c r="C271" i="4"/>
  <c r="C273" i="4"/>
  <c r="C274" i="4"/>
  <c r="C277" i="4"/>
  <c r="C278" i="4"/>
  <c r="C279" i="4"/>
  <c r="C282" i="4"/>
  <c r="C289" i="4"/>
  <c r="C290" i="4"/>
  <c r="C291" i="4"/>
  <c r="C292" i="4"/>
  <c r="C293" i="4"/>
  <c r="C294" i="4"/>
  <c r="C295" i="4"/>
  <c r="C300" i="4"/>
  <c r="C301" i="4"/>
  <c r="C302" i="4"/>
  <c r="C303" i="4"/>
  <c r="C304" i="4"/>
  <c r="C305" i="4"/>
  <c r="C308" i="4"/>
  <c r="C309" i="4"/>
  <c r="C310" i="4"/>
  <c r="C313" i="4"/>
  <c r="C316" i="4"/>
  <c r="C317" i="4"/>
  <c r="C318" i="4"/>
  <c r="C319" i="4"/>
  <c r="C321" i="4"/>
  <c r="C322" i="4"/>
  <c r="C324" i="4"/>
  <c r="C325" i="4"/>
  <c r="C326" i="4"/>
  <c r="C327" i="4"/>
  <c r="C329" i="4"/>
  <c r="C330" i="4"/>
  <c r="C331" i="4"/>
  <c r="C354" i="4"/>
  <c r="C359" i="4"/>
  <c r="C360" i="4"/>
  <c r="C361" i="4"/>
  <c r="C362" i="4"/>
  <c r="C363" i="4"/>
  <c r="C366" i="4"/>
  <c r="C369" i="4"/>
  <c r="C370" i="4"/>
  <c r="C371" i="4"/>
  <c r="C372" i="4"/>
  <c r="C373" i="4"/>
  <c r="C376" i="4"/>
  <c r="C379" i="4"/>
  <c r="C380" i="4"/>
  <c r="C395" i="4"/>
  <c r="C396" i="4"/>
  <c r="C397" i="4"/>
  <c r="C399" i="4"/>
  <c r="C400" i="4"/>
  <c r="C401" i="4"/>
  <c r="C418" i="4"/>
  <c r="C419" i="4"/>
  <c r="C420" i="4"/>
  <c r="C421" i="4"/>
  <c r="C422" i="4"/>
  <c r="C423" i="4"/>
  <c r="C424" i="4"/>
  <c r="C427" i="4"/>
  <c r="C428" i="4"/>
  <c r="C429" i="4"/>
  <c r="C430" i="4"/>
  <c r="C431" i="4"/>
  <c r="C433" i="4"/>
  <c r="C434" i="4"/>
  <c r="C437" i="4"/>
  <c r="C438" i="4"/>
  <c r="C439" i="4"/>
  <c r="C440" i="4"/>
  <c r="C441" i="4"/>
  <c r="C442" i="4"/>
  <c r="C445" i="4"/>
  <c r="C450" i="4"/>
  <c r="C455" i="4"/>
  <c r="C456" i="4"/>
  <c r="C457" i="4"/>
  <c r="C460" i="4"/>
  <c r="C461" i="4"/>
  <c r="C462" i="4"/>
  <c r="C463" i="4"/>
  <c r="C464" i="4"/>
  <c r="C465" i="4"/>
  <c r="C466" i="4"/>
  <c r="C469" i="4"/>
  <c r="C470" i="4"/>
  <c r="C471" i="4"/>
  <c r="C472" i="4"/>
  <c r="C477" i="4"/>
  <c r="C478" i="4"/>
  <c r="C479" i="4"/>
  <c r="C482" i="4"/>
  <c r="C483" i="4"/>
  <c r="C484" i="4"/>
  <c r="C489" i="4"/>
  <c r="C490" i="4"/>
  <c r="C491" i="4"/>
  <c r="C492" i="4"/>
  <c r="C499" i="4"/>
  <c r="C500" i="4"/>
  <c r="C501" i="4"/>
  <c r="C502" i="4"/>
  <c r="C503" i="4"/>
  <c r="C506" i="4"/>
  <c r="C507" i="4"/>
  <c r="C508" i="4"/>
  <c r="C509" i="4"/>
  <c r="C510" i="4"/>
  <c r="C511" i="4"/>
  <c r="C513" i="4"/>
  <c r="C514" i="4"/>
  <c r="C515" i="4"/>
  <c r="C517" i="4"/>
  <c r="C519" i="4"/>
  <c r="C521" i="4"/>
  <c r="C523" i="4"/>
  <c r="C524" i="4"/>
  <c r="C525" i="4"/>
  <c r="C526" i="4"/>
  <c r="C527" i="4"/>
  <c r="C529" i="4"/>
  <c r="C530" i="4"/>
  <c r="C533" i="4"/>
  <c r="C536" i="4"/>
  <c r="C537" i="4"/>
  <c r="C538" i="4"/>
  <c r="C539" i="4"/>
  <c r="C540" i="4"/>
  <c r="C543" i="4"/>
  <c r="C544" i="4"/>
  <c r="C545" i="4"/>
  <c r="C547" i="4"/>
  <c r="C548" i="4"/>
  <c r="C550" i="4"/>
  <c r="C551" i="4"/>
  <c r="C553" i="4"/>
  <c r="C554" i="4"/>
  <c r="C555" i="4"/>
  <c r="C556" i="4"/>
  <c r="C558" i="4"/>
  <c r="C559" i="4"/>
  <c r="C560" i="4"/>
  <c r="C562" i="4"/>
  <c r="C564" i="4"/>
  <c r="C566" i="4"/>
  <c r="C567" i="4"/>
  <c r="C568" i="4"/>
  <c r="C569" i="4"/>
  <c r="C571" i="4"/>
  <c r="C572" i="4"/>
  <c r="C574" i="4"/>
  <c r="C576" i="4"/>
  <c r="C577" i="4"/>
  <c r="C579" i="4"/>
  <c r="C580" i="4"/>
  <c r="C581" i="4"/>
  <c r="C582" i="4"/>
  <c r="C584" i="4"/>
  <c r="C585" i="4"/>
  <c r="C587" i="4"/>
  <c r="C588" i="4"/>
  <c r="C590" i="4"/>
  <c r="C591" i="4"/>
  <c r="C593" i="4"/>
  <c r="C594" i="4"/>
  <c r="C596" i="4"/>
  <c r="C597" i="4"/>
  <c r="C598" i="4"/>
  <c r="C599" i="4"/>
  <c r="C600" i="4"/>
  <c r="C602" i="4"/>
  <c r="C604" i="4"/>
  <c r="C605" i="4"/>
  <c r="C606" i="4"/>
  <c r="C608" i="4"/>
  <c r="C610" i="4"/>
  <c r="C611" i="4"/>
  <c r="C612" i="4"/>
  <c r="C613" i="4"/>
  <c r="C615" i="4"/>
  <c r="C616" i="4"/>
  <c r="C617" i="4"/>
  <c r="C622" i="4"/>
  <c r="C625" i="4"/>
  <c r="C628" i="4"/>
  <c r="C629" i="4"/>
  <c r="C630" i="4"/>
  <c r="C631" i="4"/>
  <c r="C632" i="4"/>
  <c r="C633" i="4"/>
  <c r="C634" i="4"/>
  <c r="C635" i="4"/>
  <c r="C636" i="4"/>
  <c r="C637" i="4"/>
  <c r="C638" i="4"/>
  <c r="C639" i="4"/>
  <c r="C640" i="4"/>
  <c r="C643" i="4"/>
  <c r="C644" i="4"/>
  <c r="C651" i="4"/>
  <c r="C652" i="4"/>
  <c r="C657" i="4"/>
  <c r="C660" i="4"/>
  <c r="C661" i="4"/>
  <c r="C666" i="4"/>
  <c r="C669" i="4"/>
  <c r="C672" i="4"/>
  <c r="C673" i="4"/>
  <c r="C674" i="4"/>
  <c r="C675" i="4"/>
  <c r="C677" i="4"/>
  <c r="C679" i="4"/>
  <c r="C681" i="4"/>
  <c r="C683" i="4"/>
  <c r="C684" i="4"/>
  <c r="C685" i="4"/>
  <c r="C686" i="4"/>
  <c r="C687" i="4"/>
  <c r="C689" i="4"/>
  <c r="C690" i="4"/>
  <c r="C691" i="4"/>
  <c r="C692" i="4"/>
  <c r="C693" i="4"/>
  <c r="C694" i="4"/>
  <c r="C695" i="4"/>
  <c r="C697" i="4"/>
  <c r="C699" i="4"/>
  <c r="C701" i="4"/>
  <c r="C702" i="4"/>
  <c r="C703" i="4"/>
  <c r="C704" i="4"/>
  <c r="C705" i="4"/>
  <c r="C706" i="4"/>
  <c r="C707" i="4"/>
  <c r="C709" i="4"/>
  <c r="C711" i="4"/>
  <c r="C712" i="4"/>
  <c r="C713" i="4"/>
  <c r="C715" i="4"/>
  <c r="C717" i="4"/>
  <c r="C719" i="4"/>
  <c r="C721" i="4"/>
  <c r="C723" i="4"/>
  <c r="C724" i="4"/>
  <c r="C725" i="4"/>
  <c r="C726" i="4"/>
  <c r="C728" i="4"/>
  <c r="C730" i="4"/>
  <c r="C732" i="4"/>
  <c r="C734" i="4"/>
  <c r="C735" i="4"/>
  <c r="C736" i="4"/>
  <c r="C738" i="4"/>
  <c r="C739" i="4"/>
  <c r="C741" i="4"/>
  <c r="C742" i="4"/>
  <c r="C743" i="4"/>
  <c r="C744" i="4"/>
  <c r="C746" i="4"/>
  <c r="C747" i="4"/>
  <c r="C748" i="4"/>
  <c r="C750" i="4"/>
  <c r="C752" i="4"/>
  <c r="C753" i="4"/>
  <c r="C754" i="4"/>
  <c r="C756" i="4"/>
  <c r="C758" i="4"/>
  <c r="C760" i="4"/>
  <c r="C762" i="4"/>
  <c r="C764" i="4"/>
  <c r="C765" i="4"/>
  <c r="C767" i="4"/>
  <c r="C768" i="4"/>
  <c r="C770" i="4"/>
  <c r="C771" i="4"/>
  <c r="C773" i="4"/>
  <c r="C774" i="4"/>
  <c r="C775" i="4"/>
  <c r="C776" i="4"/>
  <c r="C777" i="4"/>
  <c r="C778" i="4"/>
  <c r="C779" i="4"/>
  <c r="C781" i="4"/>
  <c r="C783" i="4"/>
  <c r="C784" i="4"/>
  <c r="C785" i="4"/>
  <c r="C787" i="4"/>
  <c r="C789" i="4"/>
  <c r="C790" i="4"/>
  <c r="C791" i="4"/>
  <c r="C793" i="4"/>
  <c r="C795" i="4"/>
  <c r="C797" i="4"/>
  <c r="C798" i="4"/>
  <c r="C800" i="4"/>
  <c r="C801" i="4"/>
  <c r="C802" i="4"/>
  <c r="C804" i="4"/>
  <c r="C805" i="4"/>
  <c r="C807" i="4"/>
  <c r="C809" i="4"/>
  <c r="C810" i="4"/>
  <c r="C812" i="4"/>
  <c r="C813" i="4"/>
  <c r="C814" i="4"/>
  <c r="C816" i="4"/>
  <c r="C818" i="4"/>
  <c r="C819" i="4"/>
  <c r="C821" i="4"/>
  <c r="C822" i="4"/>
  <c r="C824" i="4"/>
  <c r="C825" i="4"/>
  <c r="C827" i="4"/>
  <c r="C828" i="4"/>
  <c r="C829" i="4"/>
  <c r="C830" i="4"/>
  <c r="C831" i="4"/>
  <c r="C832" i="4"/>
  <c r="C834" i="4"/>
  <c r="C835" i="4"/>
  <c r="C837" i="4"/>
  <c r="C838" i="4"/>
  <c r="C839" i="4"/>
  <c r="C841" i="4"/>
  <c r="C843" i="4"/>
  <c r="C844" i="4"/>
  <c r="C846" i="4"/>
  <c r="C847" i="4"/>
  <c r="C848" i="4"/>
  <c r="C850" i="4"/>
  <c r="C852" i="4"/>
  <c r="C854" i="4"/>
  <c r="C855" i="4"/>
  <c r="C856" i="4"/>
  <c r="C858" i="4"/>
  <c r="C860" i="4"/>
  <c r="C862" i="4"/>
  <c r="C864" i="4"/>
  <c r="C866" i="4"/>
  <c r="C868" i="4"/>
  <c r="C870" i="4"/>
  <c r="C872" i="4"/>
  <c r="C874" i="4"/>
  <c r="C875" i="4"/>
  <c r="C877" i="4"/>
  <c r="C878" i="4"/>
  <c r="C879" i="4"/>
  <c r="C881" i="4"/>
  <c r="C883" i="4"/>
  <c r="C884" i="4"/>
  <c r="C885" i="4"/>
  <c r="C887" i="4"/>
  <c r="C889" i="4"/>
  <c r="C891" i="4"/>
  <c r="C893" i="4"/>
  <c r="C894" i="4"/>
  <c r="C895" i="4"/>
  <c r="C896" i="4"/>
  <c r="C897" i="4"/>
  <c r="C898" i="4"/>
  <c r="C900" i="4"/>
  <c r="C902" i="4"/>
  <c r="C904" i="4"/>
  <c r="C905" i="4"/>
  <c r="C906" i="4"/>
  <c r="C908" i="4"/>
  <c r="C910" i="4"/>
  <c r="C911" i="4"/>
  <c r="C913" i="4"/>
  <c r="C914" i="4"/>
  <c r="C916" i="4"/>
  <c r="C917" i="4"/>
  <c r="C919" i="4"/>
  <c r="C920" i="4"/>
  <c r="C921" i="4"/>
  <c r="C923" i="4"/>
  <c r="C925" i="4"/>
  <c r="C927" i="4"/>
  <c r="C928" i="4"/>
  <c r="C929" i="4"/>
  <c r="C930" i="4"/>
  <c r="C932" i="4"/>
  <c r="C934" i="4"/>
  <c r="C936" i="4"/>
  <c r="C938" i="4"/>
  <c r="C940" i="4"/>
  <c r="C942" i="4"/>
  <c r="C944" i="4"/>
  <c r="C945" i="4"/>
  <c r="C946" i="4"/>
  <c r="C947" i="4"/>
  <c r="C948" i="4"/>
  <c r="C950" i="4"/>
  <c r="C952" i="4"/>
  <c r="C954" i="4"/>
  <c r="C955" i="4"/>
  <c r="C956" i="4"/>
  <c r="C958" i="4"/>
  <c r="C960" i="4"/>
  <c r="C961" i="4"/>
  <c r="C962" i="4"/>
  <c r="C964" i="4"/>
  <c r="C965" i="4"/>
  <c r="C966" i="4"/>
  <c r="C967" i="4"/>
  <c r="C968" i="4"/>
  <c r="C969" i="4"/>
  <c r="C970" i="4"/>
  <c r="C972" i="4"/>
  <c r="C974" i="4"/>
  <c r="C976" i="4"/>
  <c r="C978" i="4"/>
  <c r="C979" i="4"/>
  <c r="C980" i="4"/>
  <c r="C982" i="4"/>
  <c r="C983" i="4"/>
  <c r="C984" i="4"/>
  <c r="C986" i="4"/>
  <c r="C988" i="4"/>
  <c r="C990" i="4"/>
  <c r="C992" i="4"/>
  <c r="C994" i="4"/>
  <c r="C996" i="4"/>
  <c r="C998" i="4"/>
  <c r="C1000" i="4"/>
  <c r="C1001" i="4"/>
  <c r="C1002" i="4"/>
  <c r="C1004" i="4"/>
  <c r="C1005" i="4"/>
  <c r="C1007" i="4"/>
  <c r="C1008" i="4"/>
  <c r="C1009" i="4"/>
  <c r="C1010" i="4"/>
  <c r="C1011" i="4"/>
  <c r="C1012" i="4"/>
  <c r="C1014" i="4"/>
  <c r="C1015" i="4"/>
  <c r="C1017" i="4"/>
  <c r="C1018" i="4"/>
  <c r="C1019" i="4"/>
  <c r="C1021" i="4"/>
  <c r="C1023" i="4"/>
  <c r="C1025" i="4"/>
  <c r="C1027" i="4"/>
  <c r="C1028" i="4"/>
  <c r="C1030" i="4"/>
  <c r="C1031" i="4"/>
  <c r="C1032" i="4"/>
  <c r="C1034" i="4"/>
  <c r="C1036" i="4"/>
  <c r="C1037" i="4"/>
  <c r="C1039" i="4"/>
  <c r="C1040" i="4"/>
  <c r="C1041" i="4"/>
  <c r="C1043" i="4"/>
  <c r="C1045" i="4"/>
  <c r="C1047" i="4"/>
  <c r="C1048" i="4"/>
  <c r="C1050" i="4"/>
  <c r="C1051" i="4"/>
  <c r="C1053" i="4"/>
  <c r="C1055" i="4"/>
  <c r="C1056" i="4"/>
  <c r="C1058" i="4"/>
  <c r="C1059" i="4"/>
  <c r="C1060" i="4"/>
  <c r="C1062" i="4"/>
  <c r="C1064" i="4"/>
  <c r="C1065" i="4"/>
  <c r="C1067" i="4"/>
  <c r="C1068" i="4"/>
  <c r="C1069" i="4"/>
  <c r="C1071" i="4"/>
  <c r="C1073" i="4"/>
  <c r="C1074" i="4"/>
  <c r="C1076" i="4"/>
  <c r="C1077" i="4"/>
  <c r="C1078" i="4"/>
  <c r="C1080" i="4"/>
  <c r="C1082" i="4"/>
  <c r="C1084" i="4"/>
  <c r="C1085" i="4"/>
  <c r="C1086" i="4"/>
  <c r="C1088" i="4"/>
  <c r="C1090" i="4"/>
  <c r="C1092" i="4"/>
  <c r="C1094" i="4"/>
  <c r="C1096" i="4"/>
  <c r="C1097" i="4"/>
  <c r="C1098" i="4"/>
  <c r="C1099" i="4"/>
  <c r="C1100" i="4"/>
  <c r="C1101" i="4"/>
  <c r="C1102" i="4"/>
  <c r="C1103" i="4"/>
  <c r="C1105" i="4"/>
  <c r="C1106" i="4"/>
  <c r="C1107" i="4"/>
  <c r="C1114" i="4"/>
  <c r="C1117" i="4"/>
  <c r="C1120" i="4"/>
  <c r="C1123" i="4"/>
  <c r="C1126" i="4"/>
  <c r="C1127" i="4"/>
  <c r="C1130" i="4"/>
  <c r="C1133" i="4"/>
  <c r="C1136" i="4"/>
  <c r="C1139" i="4"/>
  <c r="C1140" i="4"/>
  <c r="C1147" i="4"/>
  <c r="C1150" i="4"/>
  <c r="C1153" i="4"/>
  <c r="C1156" i="4"/>
  <c r="C1157" i="4"/>
  <c r="C1162" i="4"/>
  <c r="C1163" i="4"/>
  <c r="C1164" i="4"/>
  <c r="C1166" i="4"/>
  <c r="C1167" i="4"/>
  <c r="C1170" i="4"/>
  <c r="C1173" i="4"/>
  <c r="C1176" i="4"/>
  <c r="C1179" i="4"/>
  <c r="C1182" i="4"/>
  <c r="C1183" i="4"/>
  <c r="C1184" i="4"/>
  <c r="C1185" i="4"/>
  <c r="C1188" i="4"/>
  <c r="C1191" i="4"/>
  <c r="C1192" i="4"/>
  <c r="C1201" i="4"/>
  <c r="C1204" i="4"/>
  <c r="C1207" i="4"/>
  <c r="C1208" i="4"/>
  <c r="C1209" i="4"/>
  <c r="C1210" i="4"/>
  <c r="C1213" i="4"/>
  <c r="C1216" i="4"/>
  <c r="C1217" i="4"/>
  <c r="C1224" i="4"/>
  <c r="C1227" i="4"/>
  <c r="C1230" i="4"/>
  <c r="C1231" i="4"/>
  <c r="C1236" i="4"/>
  <c r="C1237" i="4"/>
  <c r="C1238" i="4"/>
  <c r="C1240" i="4"/>
  <c r="C1241" i="4"/>
  <c r="C1244" i="4"/>
  <c r="C1247" i="4"/>
  <c r="C1248" i="4"/>
  <c r="E6" i="4"/>
  <c r="G6" i="4"/>
</calcChain>
</file>

<file path=xl/sharedStrings.xml><?xml version="1.0" encoding="utf-8"?>
<sst xmlns="http://schemas.openxmlformats.org/spreadsheetml/2006/main" count="2905" uniqueCount="1457">
  <si>
    <t>If yes, please document your choice of the above options in the text box.</t>
  </si>
  <si>
    <t>I.02</t>
  </si>
  <si>
    <t>Do you ensure that all wire transfers of amount equal to or exceeding HK$8,000 (or an equivalent amount in any other currency) are accompanied by complete and verified originator information which includes:</t>
  </si>
  <si>
    <t>(a) the originator's name</t>
  </si>
  <si>
    <t>(b) the number of the originator's account maintained with your firm and from which the money for the wire
     transfer is paid, or a unique reference number (for non-account holders)</t>
  </si>
  <si>
    <t>(c) the originator's address or, in the absence of an address, the originator's customer identification number
     or identification document number (e.g. HKID card number, business registration number), or, if the
     originator is an individual, the originator's date and place of birth</t>
  </si>
  <si>
    <t>I.03</t>
  </si>
  <si>
    <t>Do you verify the address if you include the “correspondence address” of the originator in the wire transfer message?</t>
  </si>
  <si>
    <t>I.04</t>
  </si>
  <si>
    <t>Do you verify all the originator information accompanying the payment?</t>
  </si>
  <si>
    <t>I.05</t>
  </si>
  <si>
    <t>Do you retain the evidence of verification together with the customer (originator) information in accordance with the requirements as set in "Record Keeping and Retention of Records" section above?</t>
  </si>
  <si>
    <t>I.07</t>
  </si>
  <si>
    <t>I.08</t>
  </si>
  <si>
    <t>Do you ask for further explanation of the nature of the wire transfer from the customer if there is suspicion that a customer may be effecting a wire transfer on behalf of a third party?</t>
  </si>
  <si>
    <t>I.09</t>
  </si>
  <si>
    <t>Do you adopt an RBA to check whether certain wire transfers may be suspicious taking into account such factors as the name of the beneficiary, the destination and amount of the wire transfer?</t>
  </si>
  <si>
    <t>I.10</t>
  </si>
  <si>
    <t>Do you have clear policies on the processing of cross-border and domestic wire transfers?</t>
  </si>
  <si>
    <t>If yes, do the policies address the following?</t>
  </si>
  <si>
    <t>(a) record-keeping</t>
  </si>
  <si>
    <t>(b) the verification of originator's identity information</t>
  </si>
  <si>
    <t>(c) the information to be included in messages</t>
  </si>
  <si>
    <t>I.11</t>
  </si>
  <si>
    <t>Do you include wire transfers in your ongoing due diligence on the business relationship with the originator and the scrutiny of transactions undertaken throughout the course of that relationship to ensure that the transactions being conducted are consistent with your knowledge of the customer, its business and risk profile?</t>
  </si>
  <si>
    <t>If yes, is such process subject to regular audits to ensure its effectiveness?</t>
  </si>
  <si>
    <t>I.12</t>
  </si>
  <si>
    <t>When you bundle a number of transfers into a batch file for transmission to an overseas beneficiary institution (batch file transfer), do you ensure that the batch file itself contains complete originator information?</t>
  </si>
  <si>
    <t>I.13</t>
  </si>
  <si>
    <t>For wire transfers involving cover payment messages, do you ensure:</t>
  </si>
  <si>
    <t>(a) the message you send to cover intermediary institutions contains originator and beneficiary information
     and such information is identical to that contained in the corresponding direct cross-border wire transfer
     message sent to the beneficiary institution</t>
  </si>
  <si>
    <t>(b) the cover payment message includes other identity information about the beneficiary when possible</t>
  </si>
  <si>
    <t>I.14</t>
  </si>
  <si>
    <t>For a beneficiary who is not an account holder with a transfer of any value, do you record the identity and address of the recipient?</t>
  </si>
  <si>
    <t>I.15</t>
  </si>
  <si>
    <t>For wire transfers equal to or exceeding HK$8,000, do you verify the recipient's identity by reference to the identity card or travel document?</t>
  </si>
  <si>
    <t>I.16</t>
  </si>
  <si>
    <t>Do you establish and maintain effective procedures for identifying and handling incoming wire transfers in compliance with the relevant originator information requirements?</t>
  </si>
  <si>
    <t>I.17</t>
  </si>
  <si>
    <t>If an incoming domestic or cross border wire transfer is not accompanied by the originator's information, do you, as soon as reasonably practicable, obtain the information from the institution from which you receive the transfer instruction?</t>
  </si>
  <si>
    <t>If such information cannot be obtained, do you consider one of the following?</t>
  </si>
  <si>
    <t>(a) restrict or terminate your business relationship with that institution OR</t>
  </si>
  <si>
    <t>(b) take reasonable measures to mitigate the ML/TF risk involved</t>
  </si>
  <si>
    <t>I.18</t>
  </si>
  <si>
    <t>If you are aware that the accompanying information that purports to be the originator's information is incomplete or meaningless, do you, as soon as reasonably practicable, take reasonable measures to mitigate the risk of ML/TF involved?</t>
  </si>
  <si>
    <t>I.19</t>
  </si>
  <si>
    <t>Do you implement effective risk-based procedures and systems to subject incoming payment traffic to an appropriate level of post-event random sampling to identify wire transfers that contain incomplete or meaningless originator's information?</t>
  </si>
  <si>
    <t>If yes, does your sampling weigh towards transfers:</t>
  </si>
  <si>
    <t>(a) from institutions that are not located in equivalent jurisdictions, particularly those that are known to have
     failed to adequately implement international messaging standards</t>
  </si>
  <si>
    <t>(b) from institutions located in high-risk jurisdictions</t>
  </si>
  <si>
    <t>(c) that are higher value transfers</t>
  </si>
  <si>
    <t>(d) from institutions that are identified by such sampling as having previously failed to comply with the
     relevant information requirement</t>
  </si>
  <si>
    <t>I.20</t>
  </si>
  <si>
    <t>If you become aware that a payment message contains meaningless or incomplete information, do you request complete originator information and set appropriate deadlines for the remediation of deficient transfers?</t>
  </si>
  <si>
    <t>I.21</t>
  </si>
  <si>
    <t>If the complete and meaningful information cannot be obtained within the deadline set, do you consider one of the following?</t>
  </si>
  <si>
    <t>(a) restrict or terminate your business relationship with the institution from which you receive the transfer
     instruction OR</t>
  </si>
  <si>
    <t>(b) take reasonable measures to mitigate the ML/TF risk posed</t>
  </si>
  <si>
    <t>I.22</t>
  </si>
  <si>
    <t>Do you perform checking, at the point of payment delivery, that originator information is complete and meaningful on all transfers that are collected in cash by recipients/beneficiaries on a “pay on application and identification” basis?</t>
  </si>
  <si>
    <t>I.23</t>
  </si>
  <si>
    <t>Do you consider incomplete or meaningless information of which you become aware on a funds transfer constitutes grounds for suspicion and thus a report to the JFIU is appropriate?</t>
  </si>
  <si>
    <t>I.24</t>
  </si>
  <si>
    <t>(b) issue warnings and set deadlines</t>
  </si>
  <si>
    <t>(c) either refuse to accept further transfers from that institution or decide whether to restrict or terminate your
     relationship with that institution either completely or in respect of funds transfers</t>
  </si>
  <si>
    <t>I.25</t>
  </si>
  <si>
    <t>For incoming wire transfers below HK$8,000 containing incomplete payment information, do you adopt an RBA to request for complete information?</t>
  </si>
  <si>
    <t>I.26</t>
  </si>
  <si>
    <t>Do you retain records of all electronic payments and messages in accordance with the AMLO?</t>
  </si>
  <si>
    <t>I.27</t>
  </si>
  <si>
    <t>For wire transfers involving cover payment messages, do you:</t>
  </si>
  <si>
    <t>(a) identify and verify the beneficiary</t>
  </si>
  <si>
    <t>(b) have effective risk-based procedures in place to identify and handle wire transfers lacking complete
     originator information</t>
  </si>
  <si>
    <t>I.28</t>
  </si>
  <si>
    <t>Do you ensure that all originator information which accompanies the wire transfer is retained with the transfer and is passed to the next institution in the payment chain?</t>
  </si>
  <si>
    <t>I.29</t>
  </si>
  <si>
    <t>In case you are technically unable to onward transmit originator information with transfers originating outside HK, do you advise the beneficiary institution of the originator information by another form of communication?</t>
  </si>
  <si>
    <t>I.30</t>
  </si>
  <si>
    <t>(a) establish clear policies and procedures to ensure, in real time, that the relevant fields for storing originator
     and beneficiary information in cross-border cover payment messages are not blank</t>
  </si>
  <si>
    <t>(b) develop and implement policies and procedures to monitor if the originator and beneficiary information in
     the cross-border cover payment messages is manifestly meaningless or incomplete</t>
  </si>
  <si>
    <t>(c) screen the originator and beneficiary names against your database of terrorists and terrorist suspects</t>
  </si>
  <si>
    <t>(a) Product/service risk</t>
  </si>
  <si>
    <t>(b) Delivery/ distribution channel risk</t>
  </si>
  <si>
    <t>2.5 - 2.7</t>
  </si>
  <si>
    <t>(c) Customer risk</t>
  </si>
  <si>
    <t>(d) Country risk</t>
  </si>
  <si>
    <t>A.03</t>
  </si>
  <si>
    <t>Does your AML/CFT systems cover the following controls?</t>
  </si>
  <si>
    <t>(a) Senior management oversight</t>
  </si>
  <si>
    <t xml:space="preserve">  (i) Is your senior management satisfied current AML/CFT systems are capable of addressing the  ML/TF
      risks identified?</t>
  </si>
  <si>
    <t xml:space="preserve">  (ii) have you appointed an appropriate staff as a Compliance Officer ("CO") and a Money Laundering
       Reporting Officer ("MLRO")?</t>
  </si>
  <si>
    <t xml:space="preserve">  (iii) do you ensure that CO and MLRO are:</t>
  </si>
  <si>
    <t>2.13</t>
  </si>
  <si>
    <t xml:space="preserve">     1. the focal point for the oversight of all activities relating to the prevention and detection of ML/TF (only
         applicable to CO)</t>
  </si>
  <si>
    <t xml:space="preserve">     3. normally based in Hong Kong</t>
  </si>
  <si>
    <t xml:space="preserve">     4. of a sufficient level of seniority and authority within your institution</t>
  </si>
  <si>
    <t xml:space="preserve">     5. provided with regular contact with and direct access to senior management to ensure that senior
         management is able to satisfy itself that the statutory obligations are being met and the measures
         against the risks of ML/TF is sufficient and robust</t>
  </si>
  <si>
    <t xml:space="preserve">     6. fully conversant in the statutory and regulatory requirements and ML/TF risks arising from your
         business </t>
  </si>
  <si>
    <t xml:space="preserve">     7. capable of accessing on a timely basis all required available information to undertake its role</t>
  </si>
  <si>
    <t xml:space="preserve">     8. equipped with sufficient resources, including staff and appropriate cover in their absence (e.g. 
         appoint an alternate or deputy CO and MLRO with the same status)</t>
  </si>
  <si>
    <t xml:space="preserve">     9. held responsible for your firm's compliance with the AMLO requirements in Hong Kong and overseas
         branches and subsidiaries (if applicable)</t>
  </si>
  <si>
    <t>(b) Compliance and audit function</t>
  </si>
  <si>
    <t xml:space="preserve">  (i) Have you established an independent compliance and audit function which has a direct line of
      communication to senior management?</t>
  </si>
  <si>
    <t xml:space="preserve">  (ii) If yes, does the function regularly review the AML/CFT systems to ensure effectiveness?</t>
  </si>
  <si>
    <t xml:space="preserve">  (iii) If appropriate, have you sought review assistance from external sources regarding your AML/CFT
       systems?</t>
  </si>
  <si>
    <t>(c) Staff screening</t>
  </si>
  <si>
    <t xml:space="preserve">  (i) Do you establish, maintain and operate appropriate procedures in order to be satisfied of the integrity of
      any new employees?</t>
  </si>
  <si>
    <t>A.04</t>
  </si>
  <si>
    <t>A.05</t>
  </si>
  <si>
    <t>Do you have a group AML/CFT policy to ensure that all overseas branches and subsidiary undertakings have procedures in place to comply with the CDD and record-keeping requirements similar to those set under the AMLO to the extent permitted by the local law?</t>
  </si>
  <si>
    <t>If yes, is such policy well communicated within your group?</t>
  </si>
  <si>
    <t>2.20</t>
  </si>
  <si>
    <t>(a) inform the SFC of such failure</t>
  </si>
  <si>
    <t>(b) take additional measures to effectively mitigate ML/TF risks faced by them</t>
  </si>
  <si>
    <t>Does your RBA identify and categorize ML/TF risks at the customer level and establish reasonable measures based on risks identified?</t>
  </si>
  <si>
    <t>3.4 &amp; 3.5</t>
  </si>
  <si>
    <t>Do you consider the following risk factors when determining the ML/TF risk rating of customers?</t>
  </si>
  <si>
    <t>(a) Country risk - customers with residence in or connection with the below high-risk jurisdictions</t>
  </si>
  <si>
    <t xml:space="preserve">  (i) countries identified by the FATF as jurisdictions with strategic AML/CFT deficiencies</t>
  </si>
  <si>
    <t xml:space="preserve">  (ii) countries subject to sanctions, embargos or similar measures issued by international authorities (e.g.
       the UN)</t>
  </si>
  <si>
    <t xml:space="preserve">  (iii) countries which are vulnerable to corruption</t>
  </si>
  <si>
    <t xml:space="preserve">  (iv) countries that are believed to have strong links to terrorist activities</t>
  </si>
  <si>
    <t>(b) Customer risk - customers with the below nature or behaviour might present a higher ML/TF risk</t>
  </si>
  <si>
    <t xml:space="preserve">  (i) the public profile of the customer indicating involvement with, or connection to, politically exposed
      persons ("PEPs")</t>
  </si>
  <si>
    <t xml:space="preserve">  (ii) complexity of the relationship, including use of corporate structures, trusts and the use of nominee and
       bearer shares where there is no legitimate commercial rationale</t>
  </si>
  <si>
    <t xml:space="preserve">  (iii) request to use numbered accounts or undue levels of secrecy with a transaction</t>
  </si>
  <si>
    <t xml:space="preserve">  (iv) involvement in cash-intensive businesses</t>
  </si>
  <si>
    <t xml:space="preserve">  (v) nature, scope and location of business activities generating the funds/assets, having regard to sensitive
      or high-risk activities</t>
  </si>
  <si>
    <t xml:space="preserve">  (vi) the origin of wealth or ownership cannot be easily verified</t>
  </si>
  <si>
    <t xml:space="preserve">(c) Product/service risk - product/service with the below factors might present a higher risk </t>
  </si>
  <si>
    <t xml:space="preserve">  (i) services that inherently have provided more anonymity</t>
  </si>
  <si>
    <t xml:space="preserve">  (ii) ability to pool underlying customers/funds</t>
  </si>
  <si>
    <t xml:space="preserve">(d) Distribution/delivery channels </t>
  </si>
  <si>
    <t xml:space="preserve">  (i) a non-face-to-face account opening approach is used</t>
  </si>
  <si>
    <t xml:space="preserve">  (ii) Business sold through third party agencies or intermediaries</t>
  </si>
  <si>
    <t>Do you adjust your risk assessment of customers from time to time or based upon information received from a competent authority, and review the extent of the CDD and ongoing monitoring to be applied?</t>
  </si>
  <si>
    <t>If yes, are they able to demonstrate to the SFC the following?</t>
  </si>
  <si>
    <t>(a) how you assess the customer</t>
  </si>
  <si>
    <t>(b) the extent of CDD and ongoing monitoring is appropriate based on that customer's ML/TF risk</t>
  </si>
  <si>
    <t>4.1.3</t>
  </si>
  <si>
    <t>Do you conduct the following CDD measures?</t>
  </si>
  <si>
    <t>(a) identify the customer and verify the customer's identity using reliable, independent source documents, 
     data or information</t>
  </si>
  <si>
    <t>(b) where there is a beneficial owner in relation to the customer, identify and take reasonable measures to 
     verify the beneficial owner's identity, including in the case of a legal person or trust, measures to enable 
     you to understand the ownership and control structure of the legal person or trust</t>
  </si>
  <si>
    <t>(c) obtain information on the purpose and intended nature of the business relationship established with you
     unless the purpose and intended nature are obvious</t>
  </si>
  <si>
    <t>(d) if a person purports to act on behalf of the customer:</t>
  </si>
  <si>
    <t xml:space="preserve">  (i) identify the person and take reasonable measures to verify the person's identity using reliable and
      independent source documents, data or information</t>
  </si>
  <si>
    <t xml:space="preserve">  (ii) verify the person's authority to act on behalf of the customer (e.g. written authority, board resolution)</t>
  </si>
  <si>
    <t>4.1.9</t>
  </si>
  <si>
    <t>Do you apply CDD requirements in the following conditions?</t>
  </si>
  <si>
    <t>(a) at the outset of a business relationship</t>
  </si>
  <si>
    <t>(b) when you suspect that a customer or a customer's account is involved in ML/TF</t>
  </si>
  <si>
    <t>(c) when you doubt the veracity or adequacy of any information previously obtained for the purpose of
     identifying the customer or for the purpose of verifying the customer's identity</t>
  </si>
  <si>
    <t>4.3.2 &amp; 4.8.1</t>
  </si>
  <si>
    <t>When an individual is identified as a beneficial owner, do you obtain the following identification information?</t>
  </si>
  <si>
    <t>(a) Full name</t>
  </si>
  <si>
    <t>(b) Date of birth</t>
  </si>
  <si>
    <t>(c) Nationality</t>
  </si>
  <si>
    <t>(d) Identity document type and number</t>
  </si>
  <si>
    <t>Do you verify the identity of beneficial owner(s) with reasonable measures, based on its assessment of the ML/TF risks, so that you know who the beneficial owner(s) is?</t>
  </si>
  <si>
    <t>If yes, are the following guidelines followed:</t>
  </si>
  <si>
    <t>(a) identify all beneficial owners of a customer</t>
  </si>
  <si>
    <t>(c) In assessed high risk situations or customers, the above threshold reduced to verifying the identify of 10%</t>
  </si>
  <si>
    <t>(d) obtain the residential address (and permanent address if different) of the beneficial owners and adopt a RBA to
     determine the need to verify the address</t>
  </si>
  <si>
    <t>4.4.2</t>
  </si>
  <si>
    <t>When a person purports to act on behalf of the customer and is authorized to give instructions for the movement of funds or assets, do you obtain the same set of identification information as listed in C.03 above and verify the information obtained?</t>
  </si>
  <si>
    <t>4.4.3</t>
  </si>
  <si>
    <t>Do you obtain the written authority to verify that the individual purporting to represent the customer is authorized to do so?</t>
  </si>
  <si>
    <t>4.4.4</t>
  </si>
  <si>
    <t>Do you use a streamlined approach on occasions where difficulties have been encountered in identifying and verifying signatories of individuals being represented (for e.g. customers with long list of account signatories or based outside HK) to comply with the CDD requirements?
If you do not use a streamlined approach, please confirm an N/A response and proceed to question C.08.</t>
  </si>
  <si>
    <t>(a) adopt an RBA to assess whether the customer is a low risk customer and that the streamlined approach is 
     only applicable to these low risk customers</t>
  </si>
  <si>
    <t>(b) obtain a signatory list, recording the names of the account signatories, whose identities and authority
     to act have been confirmed by a department or person within that customer which is independent to the
     persons whose identities are being verified</t>
  </si>
  <si>
    <t>4.5.1</t>
  </si>
  <si>
    <t>In case of suspicions raised in relation to any document in performing CDD, have you taken practical and proportionate steps to establish whether the document offered is genuine, or has been reported as lost or stolen? (e.g. search publicly available information, approach relevant authorities)</t>
  </si>
  <si>
    <t>Have you rejected any documents provided during CDD and considered making a report to the authorities (e.g. JFIU, police) where suspicion on the genuineness of the information cannot be eliminated?</t>
  </si>
  <si>
    <t>4.6.2 &amp; 4.6.3</t>
  </si>
  <si>
    <t>Unless the purpose and intended nature are obvious, have you obtained satisfactory information from all new customers (including non-residents) as to the intended purpose and reason for opening the account or establishing the business relationship, and record the information on the relevant account opening documentation?</t>
  </si>
  <si>
    <t>If yes, does the information obtained include the following?</t>
  </si>
  <si>
    <t>(a) nature and details of the business/occupation/employment</t>
  </si>
  <si>
    <t>(b) the anticipated level and nature of the activity that is to be undertaken through the relationship</t>
  </si>
  <si>
    <t>(c) location of customer</t>
  </si>
  <si>
    <t>(d) the expected source and origin of the funds to be used in the relationship</t>
  </si>
  <si>
    <t>(e) initial and ongoing source(s) of wealth or income</t>
  </si>
  <si>
    <t>4.7.1</t>
  </si>
  <si>
    <t>4.7.4</t>
  </si>
  <si>
    <t>If the CDD process is not completed before establishing a business relationship, would these be on an exception basis only and with consideration of the following:</t>
  </si>
  <si>
    <t>(a) any risk of ML/TF arising from the delayed verification of the customer's or beneficial owner's identity can 
     be effectively managed.</t>
  </si>
  <si>
    <t>(b) it is necessary not to interrupt the normal course of business with the customer (e.g. securities 
     transactions).</t>
  </si>
  <si>
    <t>(c) verification is completed as soon as reasonably practicable.</t>
  </si>
  <si>
    <t>(d) the business relationship will be terminated if verification cannot be completed as soon as reasonably 
    practicable.</t>
  </si>
  <si>
    <t>4.7.6</t>
  </si>
  <si>
    <t>Have you adopted appropriate risk management policies and procedures when a customer is permitted to enter into a business relationship prior to verification?</t>
  </si>
  <si>
    <t>If yes, do they include the following?</t>
  </si>
  <si>
    <t>(a) establishing timeframes for the completion of the identity verification measures and that it is carried out
     as soon as reasonably practicable</t>
  </si>
  <si>
    <t>(b) placing appropriate limits on the number of transactions and type of transactions that can be undertaken 
     pending verification</t>
  </si>
  <si>
    <t>(c) ensuring that funds are not paid out to any third party</t>
  </si>
  <si>
    <t>(d) other relevant policies and procedures, please further elaborate in the text box</t>
  </si>
  <si>
    <t>4.7.2</t>
  </si>
  <si>
    <t>4.7.10</t>
  </si>
  <si>
    <t>When terminating a business relationship where funds or other assets have been received, have you returned the funds or assets to the source (where possible) from which they were received?</t>
  </si>
  <si>
    <t>4.7.12</t>
  </si>
  <si>
    <t>Do you undertake reviews of existing records of customers to ensure that the information obtained for the purposes of complying with the AMLO requirements are up-to-date and relevant when one of the following trigger events happen?</t>
  </si>
  <si>
    <t>(b) when a material change occurs in the way the customer's account is operated</t>
  </si>
  <si>
    <t>(c) when your customer documentation standards change substantially</t>
  </si>
  <si>
    <t>(d) when you are aware that you lack sufficient information about the customer concerned</t>
  </si>
  <si>
    <t>4.7.13</t>
  </si>
  <si>
    <t>Are all high-risk customers subject to a minimum of an annual review of their profile?</t>
  </si>
  <si>
    <t>Do you have customers which are natural persons?
If you do not have any customers which are natural persons, please confirm an N/A response and proceed to question C.25.</t>
  </si>
  <si>
    <t>4.8.1</t>
  </si>
  <si>
    <t>Do you collect the same set of identification information as listed in question C.03 for personal customers?</t>
  </si>
  <si>
    <t>Are the following documents obtained for verification purpose relating to HK residents?</t>
  </si>
  <si>
    <t>4.8.2</t>
  </si>
  <si>
    <t>(a) HK permanent residents</t>
  </si>
  <si>
    <t xml:space="preserve">  (i) the individual's identity card</t>
  </si>
  <si>
    <t>4.8.3</t>
  </si>
  <si>
    <t>(b) For children born in HK under the age of 12 without a valid travel document or HKID</t>
  </si>
  <si>
    <t xml:space="preserve">  (i) their HK birth certificate</t>
  </si>
  <si>
    <t xml:space="preserve">  (ii) identification document of the minor's parent or guardian representing or accompanying the minor</t>
  </si>
  <si>
    <t>4.8.4</t>
  </si>
  <si>
    <t>(c) non-permanent residents (at least one of the following)</t>
  </si>
  <si>
    <t xml:space="preserve">  (i) the “bio data” page, containing the bearer's photograph and biographical details, in a valid 
      travel document OR</t>
  </si>
  <si>
    <t xml:space="preserve">  (ii) a relevant national identity card bearing the individual's photograph OR</t>
  </si>
  <si>
    <t xml:space="preserve">  (iii) any government or state-issued document which certifies nationality</t>
  </si>
  <si>
    <t>Are the following documents obtained for verification purpose for non-residents of Hong Kong?</t>
  </si>
  <si>
    <t>4.8.5</t>
  </si>
  <si>
    <t>(a) non-residents who are physically present</t>
  </si>
  <si>
    <t xml:space="preserve">  (i) the “bio data” page, containing the bearer's photograph and biographical details, in a valid travel
      document</t>
  </si>
  <si>
    <t>4.8.6</t>
  </si>
  <si>
    <t>(b) non-residents who are not physically present (at least one of the following)</t>
  </si>
  <si>
    <t xml:space="preserve">  (i) the “bio data” page, containing the bearer's photograph and biographical details, in a valid
      travel document OR</t>
  </si>
  <si>
    <t xml:space="preserve">  (iii) a valid national driving license bearing the individual's photograph OR</t>
  </si>
  <si>
    <t xml:space="preserve">  (iv) any applicable alternatives as mentioned in Appendix A of the SFC's AML/CFT guideline, please further
       elaborate in the text box</t>
  </si>
  <si>
    <t>4.8.8 &amp; 4.8.9</t>
  </si>
  <si>
    <t xml:space="preserve">Do you obtain and verify the residential address (and permanent address if different) of a direct customer?
</t>
  </si>
  <si>
    <r>
      <t xml:space="preserve">If yes, please provide a list of acceptable documents that you obtain for verifying residential address (e.g. utility bills or relevant bank statements authorized institution).
</t>
    </r>
    <r>
      <rPr>
        <i/>
        <sz val="10"/>
        <rFont val="Arial"/>
        <family val="2"/>
      </rPr>
      <t>For the avoidance of doubt, please note according to the SFC's AML/CFT guideline that certain types of address verification should not be considered sufficient, e.g. a post office box address, for persons residing in Hong Kong or corporate customers registered and/or operating in Hong Kong.</t>
    </r>
  </si>
  <si>
    <t>In cases where customers may not be able to produce verified evidence of residential address have you adopted alternative methods and applied these on a risk sensitive basis?</t>
  </si>
  <si>
    <t>4.8.12</t>
  </si>
  <si>
    <t>Do you require additional identity information to be provided or verify additional aspects of identity if the customer, or the product or service, is assessed to present a higher ML/TF risk?</t>
  </si>
  <si>
    <t>If yes, please specify in the text box what additional information documents are required and verification is performed</t>
  </si>
  <si>
    <t>4.9.1</t>
  </si>
  <si>
    <t>Do you have measures to look behind each legal person or trust to identify those who have ultimate control or ultimate beneficial ownership over the business and the customer's assets?</t>
  </si>
  <si>
    <t>4.9.4</t>
  </si>
  <si>
    <t>Do you fully understand the customer's legal form, structure and ownership, and obtain information on the nature of its business, and reasons for seeking the product or service when the reasons are not obvious?</t>
  </si>
  <si>
    <t>Do you have customers which are corporations?
If you do not have any customers which are corporations, please confirm an N/A response and proceed to question C.31.</t>
  </si>
  <si>
    <t>Do you obtain the following information and verification documents in relation to a customer which is a corporation?</t>
  </si>
  <si>
    <t>4.9.7</t>
  </si>
  <si>
    <t>(a) full name</t>
  </si>
  <si>
    <t>(b) date and place of incorporation</t>
  </si>
  <si>
    <t>(c) registration or incorporation number</t>
  </si>
  <si>
    <t>(d) registered office address in the place of incorporation</t>
  </si>
  <si>
    <t>(e) a copy of Certificate of Incorporation and Business Registration Certificate (where applicable)</t>
  </si>
  <si>
    <t>(f) a copy of the company's memorandum and articles of association which evidence the powers that 
    regulate and bind the company</t>
  </si>
  <si>
    <t>(g) details of the ownership and structure control of the company (including taking reasonable measures to
     identify beneficial owners controlling 25% or more of the company, or if assessed as high risk, beneficial
     owners controlling 10% or more)</t>
  </si>
  <si>
    <t>4.9.9</t>
  </si>
  <si>
    <t>(h) records (e.g. obtained through public registries) of the names of all directors and verification of the identity of 
     directors on a RBA</t>
  </si>
  <si>
    <t>(i) a confirmation on the company is still registered and has not been dissolved, wound up, suspended or
    struck off</t>
  </si>
  <si>
    <t>(k) verification of the company's registered office address in the place of incorporation</t>
  </si>
  <si>
    <t>(l) for a locally incorporated company</t>
  </si>
  <si>
    <t xml:space="preserve">  (i) a search of file at the Hong Kong Company Registry and obtain a company report (issued within the last 
      6 months)</t>
  </si>
  <si>
    <t xml:space="preserve">  (i) a similar company search enquiry of the registry in the place of incorporation and obtain a company 
      report (issued within the last 6 months); OR</t>
  </si>
  <si>
    <t xml:space="preserve">  (ii) a certificate of incumbency or equivalent issued by the company's registered agent in the place of 
       incorporation (issued within the last 6 months); OR</t>
  </si>
  <si>
    <t xml:space="preserve">  (iii) a similar or comparable document to a company search report or a certificate of incumbency certified 
       by a professional third party in the relevant jurisdiction</t>
  </si>
  <si>
    <t>4.9.15</t>
  </si>
  <si>
    <t>For companies with multiple layers in their ownership structures, do you have an understanding of the ownership and control structure of the company and fully identify the intermediate layers of the company?</t>
  </si>
  <si>
    <t>4.9.16 &amp; 4.9.18</t>
  </si>
  <si>
    <t>Do you take further measures, when the ownership structure of the company is dispersed/complex/multi-layered without an obvious commercial purpose, to verify the identity of the ultimate beneficial owners?</t>
  </si>
  <si>
    <t>If yes, please specify what further steps are performed and elaborate in the text box</t>
  </si>
  <si>
    <t>Do you have customers which are partnerships or unincorporated bodies?
If you do not have any customers which are partnerships or unincorporated bodies, please confirm an N/A response and proceed to question C.34.</t>
  </si>
  <si>
    <t>4.9.23</t>
  </si>
  <si>
    <t>Do you take reasonable measures to verify the identity of the beneficial owners of the partnerships or unincorporated bodies?</t>
  </si>
  <si>
    <t>Do you obtain the following information and verification documents in relation to the partnership or unincorporated body?</t>
  </si>
  <si>
    <t>4.9.22</t>
  </si>
  <si>
    <t>(a) Full legal name</t>
  </si>
  <si>
    <t>(b) the business address</t>
  </si>
  <si>
    <t>(c) the names of all partners and individuals who exercise control over the management of the partnership or 
     unincorporated body, and names of individuals who own or control not less than 10% of its capital or 
     profits, or of its voting rights</t>
  </si>
  <si>
    <t>(d) a mandate from the partnership authorizing the opening of an account and conferring authority on those 
     who will operate it (where a partnership arrangement exists)</t>
  </si>
  <si>
    <t>(e) confirmation of the customer's membership of a relevant professional or trade association (if a well-known, 
     reputable organisation in its industry)</t>
  </si>
  <si>
    <t>4.9.24</t>
  </si>
  <si>
    <t>(f) the partnership deed (or other evidence in the case of sole traders or other unincorporated bodies)</t>
  </si>
  <si>
    <t>4.9.25</t>
  </si>
  <si>
    <t>(g) the legitimate purpose of the organisation (in the case of associations, clubs, charities, etc.)</t>
  </si>
  <si>
    <t>Do you have customers which are in the form of trusts?
If you do not have any customers which are in the form of trusts, please confirm an N/A response and proceed to question C.37.</t>
  </si>
  <si>
    <t>Do you obtain the following information and verification documents to verify the existence, legal form and parties to a trust?</t>
  </si>
  <si>
    <t>(a) the name of the trust</t>
  </si>
  <si>
    <t>(b) date of establishment/settlement</t>
  </si>
  <si>
    <t>(c) the jurisdiction whose laws govern the arrangement, as set out in the trust instrument</t>
  </si>
  <si>
    <t>(d) the identification number (if any) granted by any applicable official bodies</t>
  </si>
  <si>
    <t>(e) identification information of trustee(s) (as listed in questions C.03 and C.28 (a) to (d) above)</t>
  </si>
  <si>
    <t>(f) identification information of settlor(s) and any protector(s) or enforcers (as listed in questions C.03 and
    C.28 (a) to (d) above)</t>
  </si>
  <si>
    <t>(g) identification information of known beneficiaries (as listed in question C.03 above)</t>
  </si>
  <si>
    <t>4.9.29</t>
  </si>
  <si>
    <t>(h) one of the following to verify the existence, legal form and parties to a trust:</t>
  </si>
  <si>
    <t xml:space="preserve">  (i) reviewing a copy of the trust instrument and retaining a redacted copy OR</t>
  </si>
  <si>
    <t xml:space="preserve">  (ii) reference to an appropriate register in the relevant country of establishment OR</t>
  </si>
  <si>
    <t xml:space="preserve">  (iii) a written confirmation from a trustee acting in a professional capacity OR</t>
  </si>
  <si>
    <t xml:space="preserve">  (iv) a written confirmation from a lawyer who has reviewed the relevant instrument OR</t>
  </si>
  <si>
    <t xml:space="preserve">  (v) a written confirmation from its trust subsidiaries (or trust affiliate companies) for trusts that are managed
       by the trust companies which are subsidiaries (or affiliate companies) of your institution</t>
  </si>
  <si>
    <t>4.9.31</t>
  </si>
  <si>
    <t>Have you taken particular care in relation to trusts created in jurisdictions where there is no money laundering legislation similar to HK?</t>
  </si>
  <si>
    <t>If yes, please elaborate further what additional procedures are performed in the text box</t>
  </si>
  <si>
    <t>C.37</t>
  </si>
  <si>
    <t>Have you conducted SDD instead of full CDD measures for your customers?
If you have not conducted any SDDs for your customers, please confirm an N/A response and proceed to question C.40.</t>
  </si>
  <si>
    <t>4.10.2</t>
  </si>
  <si>
    <t>C.38</t>
  </si>
  <si>
    <t>Do you refrain from applying SDD when you suspect that the customer, the customer's account or the transaction is involved in ML/TF, or when you doubt the veracity or adequacy of any information previously obtained for the purpose of identifying or verifying the customer?</t>
  </si>
  <si>
    <t>C.39</t>
  </si>
  <si>
    <t>C.39.1</t>
  </si>
  <si>
    <t>It is an FI as defined in the AMLO with the following situations:</t>
  </si>
  <si>
    <t>(a) opens an account in its own name</t>
  </si>
  <si>
    <t>(b) opens an account not in its own name but satisfies the following:</t>
  </si>
  <si>
    <t xml:space="preserve">  (i) in the name of a nominee company for holding fund units on behalf of a FI customer or its underlying customers</t>
  </si>
  <si>
    <t xml:space="preserve">  (ii) in the name of an investment vehicle in the capacity of a service provider (such as manager or custodian) to the
       investment vehicle and the underlying investors have no control over the management of the investment
       vehicle's assets</t>
  </si>
  <si>
    <t xml:space="preserve">  (iii) provided that the abovementioned FI customer:</t>
  </si>
  <si>
    <t xml:space="preserve">     1. has conducted CDD in the case of (i) above on its underlying customers and (ii) above on the investment
         vehicle</t>
  </si>
  <si>
    <t xml:space="preserve">     2. is authorized to operate the account as evidenced by contractual document or agreement</t>
  </si>
  <si>
    <t>C.39.2</t>
  </si>
  <si>
    <t>It is an institution that opens an account in its own name and satisfies all criteria below:</t>
  </si>
  <si>
    <t xml:space="preserve">  (i) is incorporated or established in an equivalent jurisdiction</t>
  </si>
  <si>
    <t xml:space="preserve">  (ii) carries on a business similar to that carried on by an FI</t>
  </si>
  <si>
    <t xml:space="preserve">  (iii) has measures in place to ensure compliance with requirements similar to those imposed under 
       Schedule 2 (AMLO)</t>
  </si>
  <si>
    <t xml:space="preserve">  (iv) is supervised for compliance with those requirements by an authority in that jurisdiction that performs 
       functions similar to those of any of the relevant authorities</t>
  </si>
  <si>
    <t>C.39.3</t>
  </si>
  <si>
    <t>It is a listed company on any stock exchange</t>
  </si>
  <si>
    <t>C.39.4</t>
  </si>
  <si>
    <t>It is an investment vehicle where the person responsible for carrying out measures that are similar to the CDD measures in relation to all the investors of the investment vehicle is:</t>
  </si>
  <si>
    <t>(a) an FI</t>
  </si>
  <si>
    <t>(b) an institution incorporated or established in Hong Kong, or in an equivalent jurisdiction that satisfies all criteria below:</t>
  </si>
  <si>
    <t xml:space="preserve">  (i) has measures in place to ensure compliance with requirements similar to those imposed under Schedule 2
      (AMLO); AND</t>
  </si>
  <si>
    <t xml:space="preserve">  (ii) is supervised for compliance with those requirements</t>
  </si>
  <si>
    <t>4.10.12</t>
  </si>
  <si>
    <t>C.39.5</t>
  </si>
  <si>
    <t>It is the Government or any public body in HK</t>
  </si>
  <si>
    <t>It is the Government of an equivalent jurisdiction or a body in an equivalent jurisdiction that performs functions similar to those of a public body</t>
  </si>
  <si>
    <t>4.10.15</t>
  </si>
  <si>
    <t>C.39.6</t>
  </si>
  <si>
    <t>The transaction conducted by the customer relates to any one of the following products:</t>
  </si>
  <si>
    <t>(a) a provident, pension, retirement or superannuation scheme that provides retirement benefits to
     employees, where contributions to the scheme are made by way of deduction from income from
     employment and the scheme rules do not permit the assignment of a member's interest under the
     scheme</t>
  </si>
  <si>
    <t>(b) an insurance policy for the purposes of a provident, pension, retirement or superannuation scheme that
     does not contain a surrender clause and cannot be used as a collateral</t>
  </si>
  <si>
    <t>(c) a life insurance policy in respect of which:</t>
  </si>
  <si>
    <t xml:space="preserve">  (i) an annual premium of no more than $8,000 or an equivalent amount in any other currency is payable OR</t>
  </si>
  <si>
    <t xml:space="preserve">  (ii) a single premium of no more than $20,000 or an equivalent amount in any other currency is payable</t>
  </si>
  <si>
    <t>4.10.17</t>
  </si>
  <si>
    <t>C.39.7</t>
  </si>
  <si>
    <t>It is a client account of a solicitor or a firm of solicitors (referred as "the customer" below) which satisfies all the following criteria:</t>
  </si>
  <si>
    <t>(a) the client account is kept in the name of the customer</t>
  </si>
  <si>
    <t>(b) moneys or securities of the customer's clients in the client account are mingled</t>
  </si>
  <si>
    <t>(c) the client account is managed by the customer as those clients' agent</t>
  </si>
  <si>
    <t>4.11.1</t>
  </si>
  <si>
    <t>Do you take additional measures or enhanced due diligence (EDD) when the customer presents a higher risk of ML/TF?</t>
  </si>
  <si>
    <t>(a) obtaining additional information on the customer and updating more regularly the customer profile 
     including the identification data</t>
  </si>
  <si>
    <t>(b) obtaining additional information on the intended nature of the business relationship, the source of wealth 
     and source of funds</t>
  </si>
  <si>
    <t>(c) obtaining the approval of senior management to commence or continue the relationship</t>
  </si>
  <si>
    <t>(d) conducting enhanced monitoring of the business relationship, by increasing the number and timing of the 
     controls applied and selecting patterns of transactions that need further examination.</t>
  </si>
  <si>
    <t>Do you accept customers that are not physically present for identification purposes to open an account? 
If you do not accept customers that are not physically present at account opening, please confirm an N/A response and proceed to question C.43.</t>
  </si>
  <si>
    <t>4.12.2</t>
  </si>
  <si>
    <t>If yes, have you taken additional measures to compensate for any risk associated with customers not physically present (i.e. face to face) for identification purposes?</t>
  </si>
  <si>
    <t>If yes, do they include at least one of the following?</t>
  </si>
  <si>
    <t>(a) further verifying the customer's identity on the basis of documents, data or information</t>
  </si>
  <si>
    <t>(b) taking supplementary measures to verify all the information provided by the customer</t>
  </si>
  <si>
    <t>(c) ensuring that the first payment made into the customer's account is received from an account in the 
     customer's name with an authorized institution or a bank operating in an equivalent jurisdiction that has 
     measures in place to ensure compliance with requirements</t>
  </si>
  <si>
    <t>4.12.2a</t>
  </si>
  <si>
    <t>Do you define what a PEP (either foreign or domestic) is in your AML/CFT policies and procedures?</t>
  </si>
  <si>
    <t>4.13.9 &amp; 4.13.15</t>
  </si>
  <si>
    <t>Have you established and maintained effective procedures for determining whether a customer or a beneficial owner of a customer is a PEP (either foreign or domestic)?</t>
  </si>
  <si>
    <t>If yes, is screening and searches performed to determine if a customer or a beneficial owner of a customer is a PEP? (e.g. through commercially available databases, publicly available sources and internet / media searches etc)</t>
  </si>
  <si>
    <t>4.13.8</t>
  </si>
  <si>
    <t>4.13.11</t>
  </si>
  <si>
    <t>(a) obtaining approval from your senior management with advice from the CO</t>
  </si>
  <si>
    <t>(b) taking reasonable measures to establish the customer's or the beneficial owner's source of wealth and 
     the source of the funds</t>
  </si>
  <si>
    <t>(c) applying enhanced monitoring to the relationship in accordance with the assessed risks</t>
  </si>
  <si>
    <t>4.13.16</t>
  </si>
  <si>
    <t>If yes and the domestic PEP poses a higher ML/TF risk, have you applied EDD and monitoring specified in 4.11.1 above?</t>
  </si>
  <si>
    <t>4.13.17</t>
  </si>
  <si>
    <t>If yes, have you retained a copy of the assessment for related authorities, other authorities and auditors and reviewed the assessment whenever concerns as to the activities of the individual arise?</t>
  </si>
  <si>
    <t>4.13.18</t>
  </si>
  <si>
    <t>For foreign and domestic PEPs assessed to present a higher risk, are they subject to a minimum of an annual review and ensure the CDD information remains up-to-date and relevant?</t>
  </si>
  <si>
    <t>C.49</t>
  </si>
  <si>
    <t>For corporate customers, do you obtain and request the memorandum and articles of association to ascertain whether the company has the capacity to issue such bearer shares?</t>
  </si>
  <si>
    <t>4.14.2</t>
  </si>
  <si>
    <t>C.50</t>
  </si>
  <si>
    <t>In the case of companies with capital in the form of bearer shares, do you have procedures to confirm the identities of the holders and beneficial owners of such shares and ensure that you are notified whenever there is a change of holder or beneficial owner?</t>
  </si>
  <si>
    <t>4.14.3</t>
  </si>
  <si>
    <t>C.51</t>
  </si>
  <si>
    <t>Have you sought independent evidence where bearer shares have been deposited with an authorized / registered custodian?</t>
  </si>
  <si>
    <t>If yes, have you performed an ongoing periodic review for it?</t>
  </si>
  <si>
    <t>4.14.4</t>
  </si>
  <si>
    <t>C.52</t>
  </si>
  <si>
    <t>In the case where the bearer shares are not deposited with an authorized / registered custodian, do you have procedures to obtain declarations prior to account opening and annually thereafter from each beneficial owner holding 10% or more of the share capital?</t>
  </si>
  <si>
    <t>4.15.1</t>
  </si>
  <si>
    <t>C.53</t>
  </si>
  <si>
    <t>Do you pay particular attention to, and exercise extra care in respect of:</t>
  </si>
  <si>
    <t>(a) business relationships and transactions with persons (including legal persons and other FIs) from or in 
     jurisdictions that do not or insufficiently apply the FATF Recommendations</t>
  </si>
  <si>
    <t>(b) transactions and business connected with jurisdictions assessed as higher risk</t>
  </si>
  <si>
    <t>If yes, have you also performed the following DD procedures for such customers?</t>
  </si>
  <si>
    <t>(a) ascertain and document the business rationale for establishing a relationship</t>
  </si>
  <si>
    <t>(b) take reasonable measures to establish the source of funds</t>
  </si>
  <si>
    <t>Have you used any intermediaries to perform any part of your CDD measures?
If you have not used any intermediaries, please confirm an N/A response and proceed to question C.64.</t>
  </si>
  <si>
    <t>(a) they agree to perform the role</t>
  </si>
  <si>
    <t>(b) they will provide without delay a copy of any document or record obtained in the course of carrying out the 
     CDD measures on behalf of you upon request.</t>
  </si>
  <si>
    <t>Do you consider the eligibility of the intermediaries?</t>
  </si>
  <si>
    <t>If yes, are the eligible intermediaries one of the following below?</t>
  </si>
  <si>
    <t>4.17.8</t>
  </si>
  <si>
    <t>4.17.9</t>
  </si>
  <si>
    <t>(b) a solicitor practising in Hong Kong</t>
  </si>
  <si>
    <t>(c) a certified public accountant practising in HK</t>
  </si>
  <si>
    <t>(d) a current member of The Hong Kong Institute of Chartered Secretaries practising in HK</t>
  </si>
  <si>
    <t>(e) a trust company registered under Part VIII of the Trustees Ordinance carrying on trust business in HK</t>
  </si>
  <si>
    <t>(g) a lawyer or a notary public</t>
  </si>
  <si>
    <t>(h) an auditor, a professional accountant, or a tax advisor</t>
  </si>
  <si>
    <t>(i) a trust or company service provider</t>
  </si>
  <si>
    <t>(j) a trust company carrying on trust business</t>
  </si>
  <si>
    <t>When you use an intermediary, are you satisfied that it has adequate procedures in place to prevent ML/TF?</t>
  </si>
  <si>
    <t>When you use overseas intermediaries, are you satisfied that it:</t>
  </si>
  <si>
    <t>(a) is required under the law of the jurisdiction concerned to be registered or licensed or is regulated under
     the law of that jurisdiction</t>
  </si>
  <si>
    <t>(b) has measures in place to ensure compliance with requirements similar to those imposed under
     Schedule2</t>
  </si>
  <si>
    <t>(c) is supervised for compliance with those requirements by an authority in that jurisdiction that performs
     functions similar to those of any of the relevant authorities in HK</t>
  </si>
  <si>
    <t>4.17.11</t>
  </si>
  <si>
    <t>(a) review the intermediary's AML/CFT policies and procedures</t>
  </si>
  <si>
    <t>(b) make enquiries concerning the intermediary's stature and regulatory track record and the extent to
     which any group's AML/CFT standards are applied and audited</t>
  </si>
  <si>
    <t>4.17.4</t>
  </si>
  <si>
    <t>Do you immediately (with no delay) obtain from intermediaries the data or information that the intermediaries obtained in the course of carrying out the CDD measures?</t>
  </si>
  <si>
    <t>4.17.5</t>
  </si>
  <si>
    <t>If the CDD related documents and records are kept by intermediaries, do you:</t>
  </si>
  <si>
    <t>(a) obtain an undertaking from intermediaries to keep all underlying CDD information throughout the 
     continuance of your business relationship with the customer and for at least six years beginning on the 
     date on which the business relationship of a customer with you ends or until such time as may be 
     specified by the related authorities?</t>
  </si>
  <si>
    <t>(b) obtain an undertaking from the intermediary to supply copies of all underlying CDD information in 
     circumstances where the intermediary is about to cease trading or does not act as an intermediary for 
     you anymore?</t>
  </si>
  <si>
    <t>4.17.6</t>
  </si>
  <si>
    <t>Do you conduct sample tests from time to time to ensure CDD information and documentation is produced by the intermediary upon demand and without undue delay?</t>
  </si>
  <si>
    <t>4.17.7</t>
  </si>
  <si>
    <t>Have you taken reasonable steps to review intermediaries' ability to perform its CDD whenever you have doubts as to the reliability of intermediaries?</t>
  </si>
  <si>
    <t>4.18.1</t>
  </si>
  <si>
    <t>Have you performed CDD measures on your pre-existing customers when one of the following trigger events happens?</t>
  </si>
  <si>
    <t>(a) a transaction takes place with regard to the customer, which is, by virtue of the amount or nature of the
     transaction, unusual or suspicious; or is inconsistent with your knowledge of the customer or the
     customer's business or risk profile, or with your knowledge of the source of the customer's funds</t>
  </si>
  <si>
    <t>(b) a material change occurs in the way in which the customer's account is operated (e.g. re-activation of a
     dormant account or a change in the beneficial ownership or control of the account)</t>
  </si>
  <si>
    <t>(c) you suspect that the customer or the customer's account is involved in ML/TF</t>
  </si>
  <si>
    <t>(d) you doubt the veracity or adequacy of any information previously obtained for the purpose of identifying
     and verifying the customer's identity</t>
  </si>
  <si>
    <t>4.19.1</t>
  </si>
  <si>
    <t>Do you refrain from maintaining (for any customer) anonymous accounts or accounts in fictitious names?</t>
  </si>
  <si>
    <t>If no, please elaborate your relevant policies and procedures in place to mitigate this risk in the text box</t>
  </si>
  <si>
    <t>4.20.3 &amp; 4.20.4</t>
  </si>
  <si>
    <t>When you do your documentation for assessment or determination of jurisdictional equivalence, do you take the following measures?</t>
  </si>
  <si>
    <t>(a) make reference to up-to-date and relevant information</t>
  </si>
  <si>
    <t>(b) retain such record for regulatory scrutiny</t>
  </si>
  <si>
    <t>(c) periodically review to ensure it remains up-to-date and valid</t>
  </si>
  <si>
    <t>Do you continuously monitor your business relationship with a customer by:</t>
  </si>
  <si>
    <t>(a) monitoring the activities (including cash and non-cash transactions) of the customer to ensure that 
     they are consistent with the nature of business, the risk profile and source of funds.</t>
  </si>
  <si>
    <t>(b) identifying transactions that are complex, large or unusual or patterns of transactions that have no
    apparent economic or lawful purpose and which may indicate ML/TF</t>
  </si>
  <si>
    <t>If ongoing monitoring is performed, do you identify and monitor the following characteristics relating to your customer?</t>
  </si>
  <si>
    <t>(a) the nature and type of transaction (e.g. abnormal size of frequency)</t>
  </si>
  <si>
    <t>(b) the nature of a series of transactions (e.g. a number of cash deposits)</t>
  </si>
  <si>
    <t>(c) the amount of any transactions, paying particular attention to substantial transactions</t>
  </si>
  <si>
    <t>(d) the geographical origin/destination of a payment or receipt</t>
  </si>
  <si>
    <t>(e) the customer's normal activity or turnover</t>
  </si>
  <si>
    <t>Do you regularly identify if the basis of the business relationship changes for customers when the following occur?</t>
  </si>
  <si>
    <t>(a) new products or services that pose higher risk are entered into</t>
  </si>
  <si>
    <t>(b) new corporate or trust structures are created</t>
  </si>
  <si>
    <t>(c) the stated activity or turnover of a customer changes or increases</t>
  </si>
  <si>
    <t>(d) the nature of transactions change or the volume or size increases</t>
  </si>
  <si>
    <t>In the case where the basis of a business relationship changes significantly, do you carry out further CDD procedures to ensure that the ML/TF risk and basis of the relationship are fully understood?</t>
  </si>
  <si>
    <t>Have you established procedures to conduct a review of a business relationship upon the filing of a report to the JFIU and do you update the CDD information thereafter?</t>
  </si>
  <si>
    <t>D.06</t>
  </si>
  <si>
    <t>Have you taken additional measures with identified high risk business relationships (including PEPs) in the form of more intensive and frequent monitoring?</t>
  </si>
  <si>
    <t>If yes, have you considered the following:</t>
  </si>
  <si>
    <t>(a) whether adequate procedures or management information systems are in place to provide relevant 
    staff with timely information that might include any information on any connected accounts or 
    relationships</t>
  </si>
  <si>
    <t>(b) how to monitor the sources of funds, wealth and income for higher risk customers and how any 
     changes in circumstances will be recorded</t>
  </si>
  <si>
    <t>D.07</t>
  </si>
  <si>
    <t>Do you take into account the following factors when considering the best measures to monitor customer transactions and activities?</t>
  </si>
  <si>
    <t>(a) the size and complexity of its business</t>
  </si>
  <si>
    <t>(b) assessment of the ML/TF risks arising from its business</t>
  </si>
  <si>
    <t>(c) the nature of its systems and controls</t>
  </si>
  <si>
    <t>(d) the monitoring procedures that already exist to satisfy other business needs</t>
  </si>
  <si>
    <t>(e) the nature of the products and services (including the means of delivery or communication)</t>
  </si>
  <si>
    <t>5.10</t>
  </si>
  <si>
    <t>D.08</t>
  </si>
  <si>
    <t>In the case where transactions are complex, large or unusual, or patterns of transactions which have no apparent economic or lawful purpose are noted, do you examine the background and purpose, including where appropriate the circumstances of the transactions?</t>
  </si>
  <si>
    <t>If yes, are the findings and outcomes of these examinations properly documented in writing and readily available for the SFC, competent authorities and auditors?</t>
  </si>
  <si>
    <t>D.09</t>
  </si>
  <si>
    <t>In the case where you have been unable to satisfy that any cash transaction or third party transfer proposed by customers is reasonable and therefore consider it suspicious, do you make a suspicious transaction report to the JFIU?</t>
  </si>
  <si>
    <t>6.5 &amp; 6.18 &amp; 6.23</t>
  </si>
  <si>
    <t>E.01</t>
  </si>
  <si>
    <t>Do you have procedures and controls in place to:</t>
  </si>
  <si>
    <t>(b) screen payment instructions to ensure that proposed payments to designated parties are not made</t>
  </si>
  <si>
    <t>If yes, does this include:</t>
  </si>
  <si>
    <t>E.02</t>
  </si>
  <si>
    <t>Do you take the following measures to ensure compliance with relevant regulations and legislation on TF?</t>
  </si>
  <si>
    <t>(a) understand the legal obligations of your institution and establish relevant policies and procedures</t>
  </si>
  <si>
    <t>(b) ensure relevant legal obligations are well understood by staff and adequate guidance and
     training are provided</t>
  </si>
  <si>
    <t>(c) ensure the systems and mechanisms for identification of suspicious transactions cover TF as well 
     as ML</t>
  </si>
  <si>
    <t>6.20</t>
  </si>
  <si>
    <t>E.03</t>
  </si>
  <si>
    <t>Do you maintain a database (internal or through a third party service provider) of names and particulars of terrorist suspects and designated parties which consolidates the various lists that have been made known to it?</t>
  </si>
  <si>
    <t>If yes, have you also taken the following measures in maintaining the database?</t>
  </si>
  <si>
    <t>(a) ensure that the relevant designations are included in the database, particularly including the lists 
     published in the Gazette and those designated under the US Executive Order 13224.</t>
  </si>
  <si>
    <t>(b) the database is subject to timely update whenever there are changes</t>
  </si>
  <si>
    <t>(c) the database is made easily accessible by staff for the purpose of identifying suspicious 
     transactions</t>
  </si>
  <si>
    <t>E.04</t>
  </si>
  <si>
    <t>Do you perform comprehensive screening of your complete customer base to prevent TF and sanction violations?</t>
  </si>
  <si>
    <t>If yes, does it include the following?</t>
  </si>
  <si>
    <t>(a) screening customers against current terrorist and sanction designations at the establishment of the 
     relationship</t>
  </si>
  <si>
    <t xml:space="preserve">(b) screening against your entire client base, as soon as practicable after new terrorist and sanction
     designation are published by the SFC
     </t>
  </si>
  <si>
    <t>E.05</t>
  </si>
  <si>
    <t>E.06</t>
  </si>
  <si>
    <t>Do you document or record electronically the results  related to the comprehensive ongoing screening, payment screening and enhanced checks if performed?</t>
  </si>
  <si>
    <t>E.07</t>
  </si>
  <si>
    <t>Do you have procedures to file reports to the JFIU if you suspect that a transaction is terrorist-related, even if there is no evidence of a direct terrorist connection?</t>
  </si>
  <si>
    <t>Do you have policy or system in place to make disclosures/suspicious transaction reports with the JFIU?</t>
  </si>
  <si>
    <t>7.2 &amp; 7.5 (b)</t>
  </si>
  <si>
    <t>Do you apply the following principles once knowledge or suspicion has been formed?</t>
  </si>
  <si>
    <t>(a) in the event of suspicion of ML/TF, a disclosure is made even where no transaction has been 
     conducted by or through your institution</t>
  </si>
  <si>
    <t>7.5(c) &amp; 7.15</t>
  </si>
  <si>
    <t>(b) internal controls and systems are in place to prevent any directors, officers and employees,
     especially those operating the line of enquiry or performing additional or enhanced CDD process,
     committing the offence of tipping off the customer or any other person who is the subject of the
     disclosure.</t>
  </si>
  <si>
    <t>Do you provide sufficient guidance to your staff to enable them to form a suspicion or to recognise when ML/TF is taking place?</t>
  </si>
  <si>
    <t>If yes, do you provide guidance to staff with identifying suspicious activity taking into account the following:</t>
  </si>
  <si>
    <t>(a) the nature of the transactions and instructions that staff is likely to encounter</t>
  </si>
  <si>
    <t>(b) the type of product or service</t>
  </si>
  <si>
    <t>(c) the means of delivery</t>
  </si>
  <si>
    <t>Do you ensure staff are aware and alert of the following situations / scenarios and consider them in certain circumstances may give rise to suspicion?</t>
  </si>
  <si>
    <t>(a) transactions or instructions which have no apparent legitimate purpose and/or appear not to have a
     commercial rationale</t>
  </si>
  <si>
    <t>(b) transactions, instructions or activity that involve apparently unnecessary complexity or which do not
     constitute the most logical, convenient or secure way to do business</t>
  </si>
  <si>
    <t>(c) where the transaction being requested by the customer, without reasonable explanation, is out of the
     ordinary range of services normally requested, or is outside the experience of the financial services
     business in relation to the particular customer</t>
  </si>
  <si>
    <t>(d) where without reasonable explanation, the size of pattern of transactions is out of line with any pattern
     that has previously emerged</t>
  </si>
  <si>
    <t>(e) where the customer refuses to provide the information requested without reasonable explanation or who
     otherwise refuses to cooperate with the CDD and/or ongoing monitoring process</t>
  </si>
  <si>
    <t>(f) where a customer who has entered into a business relationship uses the relationship for a single
    transaction or for only a very short period without a reasonable explanation</t>
  </si>
  <si>
    <t>(g) the extensive use of trusts or offshore structures in circumstances where the customer's needs are
     inconsistent with the use of such services</t>
  </si>
  <si>
    <t>(h) transfers to and from high risk jurisdictions without reasonable explanation, which are not 
     consistent with the customer's declared business dealings or interests</t>
  </si>
  <si>
    <t>(i) unnecessary routing of funds or other property from/to third parties or through third party accounts</t>
  </si>
  <si>
    <t>If these instances above have been identified, would you conduct further investigations and make at least initial enquiries about the source of funds?</t>
  </si>
  <si>
    <t>7.39 &amp; 7.40</t>
  </si>
  <si>
    <t>Do you ensure your staff are  aware and alert with the SFC's guidelines with relation to</t>
  </si>
  <si>
    <t>(a) potential ML scenarios using transactions involving securities, futures contracts or leveraged 
     foreign exchange contracts (section 7.39 of the guidelines)</t>
  </si>
  <si>
    <t>(b) potential ML involving employees of licensed corporations (section 7.40 of the guidelines)</t>
  </si>
  <si>
    <t>F.07</t>
  </si>
  <si>
    <t>(a) instructed you to move funds or other property</t>
  </si>
  <si>
    <t>(b) close the account</t>
  </si>
  <si>
    <t>(c) make cash available for collection</t>
  </si>
  <si>
    <t>(d) carry out significant changes to the business relationship</t>
  </si>
  <si>
    <t>F.08</t>
  </si>
  <si>
    <t>Is your MLRO held responsible for the following?</t>
  </si>
  <si>
    <t>(a) consider all internal disclosures received and relevant documentation</t>
  </si>
  <si>
    <t>(b) play an active role in the identification and reporting of suspicious transactions</t>
  </si>
  <si>
    <t>(c) perform regular review of exception reports or large or irregular transaction reports as well as ad hoc
     reports made by staff</t>
  </si>
  <si>
    <t>F.09</t>
  </si>
  <si>
    <t>Have you established and maintained procedures to ensure that:</t>
  </si>
  <si>
    <t>(a) all staff are made aware of the identity of the MLRO and of the procedures to follow when making
    an internal disclosure report</t>
  </si>
  <si>
    <t>(b) all disclosure reports must reach the MLRO without undue delay</t>
  </si>
  <si>
    <t>F.10</t>
  </si>
  <si>
    <t>Do you have policy, procedures or system in place for the MLRO to acknowledge receipt of the report and at the same time provide a reminder of the obligations regarding tipping off?</t>
  </si>
  <si>
    <t>F.11</t>
  </si>
  <si>
    <t>When there are further suspicious transactions or events in respect of the same customer, whether or not of the same nature to the previous suspicion, do you ensure that they are to be reported to MLRO who should further report to JFIU if appropriate?</t>
  </si>
  <si>
    <t>7.28 &amp; 7.29</t>
  </si>
  <si>
    <t>F.12</t>
  </si>
  <si>
    <t>When evaluating an internal disclosure, does the MLRO take reasonable steps to consider all relevant information, including CDD and ongoing monitoring information available?</t>
  </si>
  <si>
    <t>If yes, does it include the following steps and conclusions appropriately documented?</t>
  </si>
  <si>
    <t>(a) making a review of other transaction patterns and volumes through connected accounts</t>
  </si>
  <si>
    <t>(b) any previous patterns of instructions, the length of the business relationship and reference to CDD 
     and ongoing monitoring information and documentation</t>
  </si>
  <si>
    <t>(c) questioning of the customer per the systematic approach to identifying suspicious transactions 
     recommended by the JFIU</t>
  </si>
  <si>
    <t>F.13</t>
  </si>
  <si>
    <t>Does the record of all ML/TF reports made to the MLRO include the following details?</t>
  </si>
  <si>
    <t>(a) full details of the customer</t>
  </si>
  <si>
    <t>(b) a statement, as full as possible, of the information giving rise to the suspicion</t>
  </si>
  <si>
    <t>(c) the date of the report was made</t>
  </si>
  <si>
    <t>(d) the staff members subsequently handling the report</t>
  </si>
  <si>
    <t>(e) the result of the assessment</t>
  </si>
  <si>
    <t>(f) whether the report resulted in a disclosure to the JFIU</t>
  </si>
  <si>
    <t>(g) the information to allow the papers relevant to the report to be located</t>
  </si>
  <si>
    <t>F.14</t>
  </si>
  <si>
    <t>Does the record of all disclosures made to the JFIU include the following details?</t>
  </si>
  <si>
    <t>(a) the date of the disclosure was made</t>
  </si>
  <si>
    <t>(b) the person who made the disclosure</t>
  </si>
  <si>
    <t>(c) the information to allow the papers relevant to the disclosure to be located</t>
  </si>
  <si>
    <t>7.33 (c), (d) &amp; (e)</t>
  </si>
  <si>
    <t>F.15</t>
  </si>
  <si>
    <t>Upon the filing of a report to JFIU, do you conduct the following measures to mitigate the risk?</t>
  </si>
  <si>
    <t>(a) conduct an appropriate review of the business relationship in suspicion by the MLRO, irrespective of any
     subsequent feedback provided by the JFIU</t>
  </si>
  <si>
    <t>(b) upon the appropriate review conducted by the MLRO, if deemed necessary, escalate the issue to the
     senior management to mitigate any potential legal or reputational risks</t>
  </si>
  <si>
    <t>7.33 (f)</t>
  </si>
  <si>
    <t>F.16</t>
  </si>
  <si>
    <t>When making a report to the JFIU, do you indicate your intention to terminate a relationship (if appropriate) in the initial disclosure and thus allowing the JFIU to comment on such a course of action?
If there is no intention to terminate the business relationship, please confirm an N/A response and proceed to question G.01.</t>
  </si>
  <si>
    <t>Do you keep the following documents/ records relating to customer identity?</t>
  </si>
  <si>
    <t>(a) the original or a copy of the documents, and a record of the data and information, obtained in the course
     of identifying and verifying the identity of the customer and / or beneficial owner of the customer and/ or
     beneficiary and/ or persons who purport to act on behalf of the customer and/ or other connected parties
     to the customer</t>
  </si>
  <si>
    <t>(b) any additional information in respect of a customer and/ or beneficial owner of the customer that may be
     obtained for the purposes of EDD or ongoing monitoring</t>
  </si>
  <si>
    <t>(c) where applicable, the original or a copy of the documents, and a record of the data and information, on
     the purpose and intended nature of the business relationship</t>
  </si>
  <si>
    <t>(d) the original or a copy of the records and documents relating to the customer's account and business
     correspondence with the customer and any beneficial owner of the customer</t>
  </si>
  <si>
    <t>Do you keep the following documents/ records relating to transactions?</t>
  </si>
  <si>
    <t>(a) the identity of the parties to the transaction</t>
  </si>
  <si>
    <t>(b) the nature and date of the transaction</t>
  </si>
  <si>
    <t>(c) the type and amount of currency involved</t>
  </si>
  <si>
    <t>(d) the origin of the funds</t>
  </si>
  <si>
    <t>(e) the form in which the funds were offered or withdrawn</t>
  </si>
  <si>
    <t>(f) the destination of the funds</t>
  </si>
  <si>
    <t>(g) the form of instruction and authority</t>
  </si>
  <si>
    <t>(h) the type and identifying number of any account involved in the transaction</t>
  </si>
  <si>
    <t>In the case where customer identification and verification documents are held by intermediaries, do you ensure that the intermediaries have systems in place to comply with all the record-keeping requirements?</t>
  </si>
  <si>
    <t>Have you implemented a clear and well articulated policy to ensure that relevant staff receive adequate AML/CFT training?</t>
  </si>
  <si>
    <t>Do you provide AML/CFT training to your staff to maintain their AML/CFT knowledge and competence?</t>
  </si>
  <si>
    <t>If yes, does the training program cover the following topics?</t>
  </si>
  <si>
    <t>(a) your institution's and the staff's own personal statutory obligations and the possible consequences for
     failure to report suspicious transactions under relevant laws and regulations</t>
  </si>
  <si>
    <t>(b) any other statutory and regulatory obligations that concern your institution and the staff under the relevant
     laws and regulations, and the possible consequences of breaches of these obligations</t>
  </si>
  <si>
    <t>(c) your own policies and procedures relating to AML/CFT, including suspicious transaction identification and
     reporting</t>
  </si>
  <si>
    <t>(d) any new and emerging techniques, methods and trends in ML/TF to the extent that such information is
     needed by your staff to carry out their particular roles in your institution with respect to AML/CFT</t>
  </si>
  <si>
    <t>H.03</t>
  </si>
  <si>
    <t>Do you provide AML/CFT training for all your new staff, irrespective of their seniority and before work commencement?</t>
  </si>
  <si>
    <t>(a) an introduction to the background to ML/TF and the importance placed on ML/TF by your institution</t>
  </si>
  <si>
    <t>(b) the need for identifying and reporting of any suspicious transactions to the MLRO, and the offence of
     "tipping-off"</t>
  </si>
  <si>
    <t>H.04</t>
  </si>
  <si>
    <t>Do you provide AML/CFT training for your members of staff who are dealing directly with the public?</t>
  </si>
  <si>
    <t>(a) the importance of their role in the institution's ML/TF strategy, as the first point of contact with potential
     money launderers</t>
  </si>
  <si>
    <t>(b) your policies and procedures in relation to CDD and record-keeping requirements that are relevant to their
     job responsibilities</t>
  </si>
  <si>
    <t>(c) training in circumstances that may give rise to suspicion, and relevant policies and procedures, including,
     for example, lines of reporting and when extra vigilance might be required</t>
  </si>
  <si>
    <t>H.05</t>
  </si>
  <si>
    <t>Do you provide AML/CFT training for your back-office staff?</t>
  </si>
  <si>
    <t>(a) appropriate training on customer verification and relevant processing procedures</t>
  </si>
  <si>
    <t>(b) how to recognise unusual activities including abnormal settlements, payments or delivery instructions</t>
  </si>
  <si>
    <t>H.06</t>
  </si>
  <si>
    <t>Do you provide AML/CFT training for managerial staff including internal audit officers and COs?</t>
  </si>
  <si>
    <t>(a) higher level training covering all aspects of your AML/CFT regime</t>
  </si>
  <si>
    <t>(b) specific training in relation to their responsibilities for supervising or managing staff, auditing the system
     and performing random checks as well as reporting of suspicious transactions to the JFIU</t>
  </si>
  <si>
    <t>H.07</t>
  </si>
  <si>
    <t>Do you provide AML/CFT training for your MLROs?</t>
  </si>
  <si>
    <t>(a) specific training in relation to their responsibilities for assessing suspicious transaction reports submitted
     to them and reporting of suspicious transactions to the JFIU</t>
  </si>
  <si>
    <t>(b) training to keep abreast of AML/CFT requirements/developments generally</t>
  </si>
  <si>
    <t>H.08</t>
  </si>
  <si>
    <t>Do you maintain the training record details for a minimum of 3 years?</t>
  </si>
  <si>
    <t>If yes, does the training record include the following details:</t>
  </si>
  <si>
    <t>(a) which staff has been trained</t>
  </si>
  <si>
    <t>(b) when the staff received training</t>
  </si>
  <si>
    <t>(c) the type of training provided</t>
  </si>
  <si>
    <t>9.10</t>
  </si>
  <si>
    <t>Do you monitor the effectiveness of the training conducted by staff by:</t>
  </si>
  <si>
    <t>(b) testing staff's understanding of their statutory and regulatory obligations</t>
  </si>
  <si>
    <t>(c) testing staff's ability to recognize suspicious transactions</t>
  </si>
  <si>
    <t>(d) monitoring the compliance of staff with your AML/CFT systems as well as the quality and quantity of
     internal reports</t>
  </si>
  <si>
    <t>(e) identifying further training needs based on training / testing assessment results identified above</t>
  </si>
  <si>
    <t>Have you taken into account the following risk factors when assessing your own AML / CFT risk?</t>
  </si>
  <si>
    <t>If yes, is the information made available within three business days on request by the beneficiary institution or the appropriate authorities about the originator?</t>
  </si>
  <si>
    <t>If an ordering institution in HK regularly fails to supply the required originator information for a wire transfer involving an amount equal to or exceeding the equivalent of HK$8,000, do you consider the following controls?</t>
  </si>
  <si>
    <t>(a) report the matter to the SFC</t>
  </si>
  <si>
    <t>(b) take reasonable measures to verify the identity of any beneficial owners owning or controlling 25% or more 
      of the voting rights or shares, etc. of a corporation, partnership or trust.</t>
  </si>
  <si>
    <t>(j) identification documents and independent verification of the names of the directors and shareholders 
     recorded in the company registry in the place of incorporation</t>
  </si>
  <si>
    <t>(f) an overseas intermediary or institution that carries on a business similar to that carried on by an FI mentioned in part (a) above</t>
  </si>
  <si>
    <t>In order to ensure the compliance with the requirements set out above for both domestic or overseas intermediaries (question C.56), do you take the following measures?</t>
  </si>
  <si>
    <t>A.01</t>
  </si>
  <si>
    <t>A.02</t>
  </si>
  <si>
    <t>B.01</t>
  </si>
  <si>
    <t>B.02</t>
  </si>
  <si>
    <t>B.03</t>
  </si>
  <si>
    <t>B.04</t>
  </si>
  <si>
    <t>C.01</t>
  </si>
  <si>
    <t>C.02</t>
  </si>
  <si>
    <t>C.04</t>
  </si>
  <si>
    <t>C.05</t>
  </si>
  <si>
    <t>C.06</t>
  </si>
  <si>
    <t>C.07</t>
  </si>
  <si>
    <t>C.08</t>
  </si>
  <si>
    <t>C.09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</si>
  <si>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</si>
  <si>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</si>
  <si>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</si>
  <si>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</si>
  <si>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</si>
  <si>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</si>
  <si>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</si>
  <si>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</si>
  <si>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</si>
  <si>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</si>
  <si>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</si>
  <si>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</si>
  <si>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</si>
  <si>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</si>
  <si>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</si>
  <si>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</si>
  <si>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</si>
  <si>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</si>
  <si>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</si>
  <si>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</si>
  <si>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</si>
  <si>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</si>
  <si>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</si>
  <si>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</si>
  <si>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</si>
  <si>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</si>
  <si>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</si>
  <si>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C.40</t>
  </si>
  <si>
    <t>C.41</t>
  </si>
  <si>
    <t>C.42</t>
  </si>
  <si>
    <t>C.43</t>
  </si>
  <si>
    <t>C.44</t>
  </si>
  <si>
    <t>C.45</t>
  </si>
  <si>
    <t>C.46</t>
  </si>
  <si>
    <t>C.47</t>
  </si>
  <si>
    <t>C.48</t>
  </si>
  <si>
    <t>C.54</t>
  </si>
  <si>
    <t>C.55</t>
  </si>
  <si>
    <t>C.56</t>
  </si>
  <si>
    <t>C.57</t>
  </si>
  <si>
    <t>C.58</t>
  </si>
  <si>
    <t>C.59</t>
  </si>
  <si>
    <t>C.60</t>
  </si>
  <si>
    <t>C.61</t>
  </si>
  <si>
    <t>C.62</t>
  </si>
  <si>
    <t>C.63</t>
  </si>
  <si>
    <t>C.64</t>
  </si>
  <si>
    <t>C.65</t>
  </si>
  <si>
    <t>C.66</t>
  </si>
  <si>
    <t>D.01</t>
  </si>
  <si>
    <t>D.02</t>
  </si>
  <si>
    <t>D.03</t>
  </si>
  <si>
    <t>D.04</t>
  </si>
  <si>
    <t>D.05</t>
  </si>
  <si>
    <t>F.01</t>
  </si>
  <si>
    <t>F.02</t>
  </si>
  <si>
    <t>F.03</t>
  </si>
  <si>
    <t>F.04</t>
  </si>
  <si>
    <t>F.05</t>
  </si>
  <si>
    <t>F.06</t>
  </si>
  <si>
    <t>G.01</t>
  </si>
  <si>
    <t>G.02</t>
  </si>
  <si>
    <t>G.03</t>
  </si>
  <si>
    <t>H.01</t>
  </si>
  <si>
    <t>H.02</t>
  </si>
  <si>
    <t>H.09</t>
  </si>
  <si>
    <t>I.01</t>
  </si>
  <si>
    <t>(a) for domestic intermediaries an authorized institution, a licensed corporation, an authorized insurer, an appointed insurance agent or an authorized insurance broker</t>
  </si>
  <si>
    <t>Question #</t>
  </si>
  <si>
    <t>I.31</t>
  </si>
  <si>
    <t>Question</t>
  </si>
  <si>
    <t xml:space="preserve">     2. independent of all operational and business functions as far as practicable within any constraint of size of your firm</t>
  </si>
  <si>
    <r>
      <t xml:space="preserve">Does your firm have overseas branches and subsidiary undertakings?
If you do not have overseas branches and subsidiaries, please confirm an N/A response and are not required to complete questions A.04 and A.05 below and proceed to the questions </t>
    </r>
    <r>
      <rPr>
        <b/>
        <sz val="10"/>
        <rFont val="Arial"/>
        <family val="2"/>
      </rPr>
      <t>in Section B "Risk-Based Approach".</t>
    </r>
  </si>
  <si>
    <t>In the case where your overseas branches or subsidiary undertakings are unable to comply with the above mentioned policy due to local laws' restrictions, have you done the following?</t>
  </si>
  <si>
    <t>Do you maintain all records and relevant documents of the above risk assessment mentioned in B.01 to B.03?</t>
  </si>
  <si>
    <t>If you are unable to complete the CDD process (and not related to exceptions listed in question C.12 above), do you ensure that the relevant business relationships must not be established and assess whether this failure provides grounds for knowledge or suspicion of ML/TF to submit a report to the JFIU as appropriate?</t>
  </si>
  <si>
    <t>In respect of an investment vehicle customer, if the person responsible for carrying out CDD measures (e.g. investment vehicle itself or appointed institutions) does not fall within any of the categories of institution set out in (a) and (b) above, do you identify any investor owning or controlling not less than 10% interest of the investment vehicle and take reasonable measures to verify the identities of those owning or controlling more than 25% interest?</t>
  </si>
  <si>
    <t>In taking risk mitigation measures in this regard, have you also made reference to the relevant provisions in the Code of Conduct for Persons Licensed by or Registered with the Securities and Futures Commission concerning non-face to face account opening procedures?</t>
  </si>
  <si>
    <t>Do you conduct EDD at the outset of the business relationship and ongoing monitoring when a foreign PEP is identified or suspected?</t>
  </si>
  <si>
    <t>Have you applied the following EDD measures when you know that a particular customer or beneficial owner is a foreign PEP (for both existing and new business relationships)?</t>
  </si>
  <si>
    <t>Have you performed a risk assessment for an individual known to be a domestic PEP to determine whether the individual poses a higher risk of ML/TF?</t>
  </si>
  <si>
    <t>(a) ensure that no payments to or from a person on a sanctions list issued by an overseas jurisdiction that may affect your operations is made</t>
  </si>
  <si>
    <t>(a) drawing reference from a number of sources (including relevant overseas authorities) to ensure that you
     have appropriate systems to conduct checks against relevant lists for screening purposes</t>
  </si>
  <si>
    <t>(b) procedures to ensure that the sanctions list used for screening are up to date</t>
  </si>
  <si>
    <t>Note: the Gazette is the official publication of the HKSAR Government and the US Executive Order 13224 is signed into law in the US as a response to the 911 attacks.</t>
  </si>
  <si>
    <t>Do you conduct enhanced checks before establishing a business relationship or processing a transaction if there are circumstances giving rise to a TF suspicion?</t>
  </si>
  <si>
    <t>C.03</t>
  </si>
  <si>
    <t>Do you always complete CDD process before establishing business relationships? 
If you always complete CDD process before establishing a business relationship, complete questions C.12 and then proceed to C.16 below. Otherwise, please confirm an N/A response and complete C.12 to C.15 before proceeding to C.16.</t>
  </si>
  <si>
    <t>(e) if there are other trigger events that you consider and defined in your policies and procedures, please elaborate     further in the text box</t>
  </si>
  <si>
    <t>(f)  if you identify and monitor other characteristics relating to your customer, please specify and further elaborate in the text box</t>
  </si>
  <si>
    <t>(e) if there are other situations, please specify and further elaborate in the text box</t>
  </si>
  <si>
    <t>(d) if there are other steps taken, please specify and further elaborate in the text box</t>
  </si>
  <si>
    <t>(e) if there are other documents/ records considered, please further elaborate in the text box</t>
  </si>
  <si>
    <t>(i) if there are other documents/ records considered obtained in connection with the transactions and / or to establish a financial profile of any suspect account or customer, please further elaborate in the text box</t>
  </si>
  <si>
    <t>(m) one of the following for a company incorporated overseas</t>
  </si>
  <si>
    <t>2.15 &amp; 7.21</t>
  </si>
  <si>
    <t>Do you ensure that any request to override customer information should not be entertained and any suspicion of improper motive by a customer should be reported to the ordering institution's MLRO?</t>
  </si>
  <si>
    <t>If yes, do you perform the following:</t>
  </si>
  <si>
    <t xml:space="preserve">  (iii) ability to use hold mail or mail forwarding facilities (an example of hold mail is where the LC / AE offers a service to their clients to act as the registered address for their client's mail). </t>
  </si>
  <si>
    <t>(a) when a significant transaction is to take place (not necessarily linked to monetary value, but also unusual
     transactions or not in line with the LC / AE's knowledge of the customer )</t>
  </si>
  <si>
    <t>When intermediaries (not including those in contractual arrangements with the LC / AE obligations or business relationships, accounts or transactions between LC / AE for their clients) are relied on to perform any part of the CDD measures, do you obtain written confirmation from the intermediaries that:</t>
  </si>
  <si>
    <r>
      <t xml:space="preserve">When filing a report to the JFIU after a suspicion was first identified, do you ensure that the report is made either before you undertake the disclosed acts (transactions) or as soon as it is reasonably practical for you to do so.
</t>
    </r>
    <r>
      <rPr>
        <i/>
        <sz val="10"/>
        <rFont val="Arial"/>
        <family val="2"/>
      </rPr>
      <t>Note: LC / AE's can make use of the standard forms and e-channel "STREAMS" when making a disclosure to the JFIU</t>
    </r>
  </si>
  <si>
    <r>
      <t xml:space="preserve">Subsequent to a customer suspicion being identified, have you made prompt disclosures to the JFIU if the following additional requests are made:
</t>
    </r>
    <r>
      <rPr>
        <i/>
        <sz val="10"/>
        <color indexed="8"/>
        <rFont val="Arial"/>
        <family val="2"/>
      </rPr>
      <t xml:space="preserve">Note: LC / AEs are required to make prompt disclosure to JFIU </t>
    </r>
    <r>
      <rPr>
        <b/>
        <i/>
        <sz val="10"/>
        <color indexed="8"/>
        <rFont val="Arial"/>
        <family val="2"/>
      </rPr>
      <t>in any event</t>
    </r>
    <r>
      <rPr>
        <i/>
        <sz val="10"/>
        <color indexed="8"/>
        <rFont val="Arial"/>
        <family val="2"/>
      </rPr>
      <t>, but the following requests are considered to be more urgent.</t>
    </r>
  </si>
  <si>
    <r>
      <t xml:space="preserve">If yes to the above documents/ records, are they kept throughout the business relationship with the customer and for a period of six years after the end of the business relationship?
</t>
    </r>
    <r>
      <rPr>
        <i/>
        <sz val="10"/>
        <rFont val="Arial"/>
        <family val="2"/>
      </rPr>
      <t>Note: While the AMLO identifies relevant documents to be retained for 6 years, the LC / AE should consider other SFC requirements when determining the record keeping and retention period of each document (i.e. under the Securities and Futures (keeping of records) Rules).</t>
    </r>
  </si>
  <si>
    <r>
      <t xml:space="preserve">If yes to the above documents/ records, are they kept for a period of six years after the completion of a transaction, regardless of whether the business relationship ends during the period?
</t>
    </r>
    <r>
      <rPr>
        <i/>
        <sz val="10"/>
        <rFont val="Arial"/>
        <family val="2"/>
      </rPr>
      <t>Note: While the AMLO identifies relevant documents to be retained for 6 years, the LC / AE should consider other SFC requirements when determining the record keeping and retention period of each document (i.e. under the Securities and Futures (keeping of Records) Rules).</t>
    </r>
  </si>
  <si>
    <t>(a) testing staff's understanding of the LC / AE's policies and procedures to combat MF/TF,</t>
  </si>
  <si>
    <t>Where the LC / AE acts in the role of an intermediary institution (for a wire transfer), please complete questions I.29 to I.31 below.
If the LC / AE does not act in the role of an intermediary institution, please confirm an N/A response.</t>
  </si>
  <si>
    <t>Where the LC / AE acts in the role of a beneficiary institution (for a wire transfer), please complete questions I.14 - I.27 below.
If the LC / AE does not act in the role of a beneficiary institution, please confirm an N/A response and proceed directly to the questions in I.29 relating to "Intermediary institution".</t>
  </si>
  <si>
    <t>I.06</t>
  </si>
  <si>
    <t>Where the LC / AE acts in the role of an ordering institution (for a wire transfer), please complete questions I.02 - I.12 below.
If the LC / AE does not act in the role of an ordering institution, please confirm an N/A response and proceed directly to the questions in I.14 relating to "Beneficiary institution".</t>
  </si>
  <si>
    <t xml:space="preserve">Before the application of SDD on any of the customer categories in C.39.1 to C.39.7 below, have you performed checking on whether they meet the criteria of the respective category as below? </t>
  </si>
  <si>
    <t xml:space="preserve"> </t>
  </si>
  <si>
    <t>4.9.26</t>
  </si>
  <si>
    <t>4.10.1</t>
  </si>
  <si>
    <t>4.13.5 &amp; 4.13.14</t>
  </si>
  <si>
    <t>4.17.1</t>
  </si>
  <si>
    <t>9.7 (b)</t>
  </si>
  <si>
    <t>9.7 (c)</t>
  </si>
  <si>
    <t>9.7 (e)</t>
  </si>
  <si>
    <t>4.10.3 (b)</t>
  </si>
  <si>
    <t>持牌法團／有聯繫實體的名稱</t>
  </si>
  <si>
    <t>本查檢表填寫人的姓名</t>
  </si>
  <si>
    <t>本查檢表填寫人的職位</t>
  </si>
  <si>
    <t>填寫日期</t>
  </si>
  <si>
    <t>問題#</t>
  </si>
  <si>
    <t>問題</t>
  </si>
  <si>
    <t>(A) 打擊洗錢／恐怖分子資金籌集制度</t>
  </si>
  <si>
    <t>持牌法團／有聯繫實體須評估本身的洗錢／恐怖分子資金籌集風險，然後執行適當的內部打擊洗錢／恐怖分子資金籌集政策、程序及管控措施（下文統稱“打擊洗錢／恐怖分子資金籌集制度”），以消除和減低洗錢／恐怖分子資金籌集的風險。</t>
  </si>
  <si>
    <t>(a) 產品／服務的風險</t>
  </si>
  <si>
    <t>(b) 交付／分銷渠道的風險</t>
  </si>
  <si>
    <t>(c) 客戶風險</t>
  </si>
  <si>
    <t>(d) 國家風險</t>
  </si>
  <si>
    <t>為確保適當執行打擊洗錢╱恐怖分子資金籌集的政策及程序，持牌法團╱有聯繫實體須制訂有效的管控措施。</t>
  </si>
  <si>
    <t>貴機構的打擊洗錢╱恐怖分子資金籌集制度是否包含以下管控措施？</t>
  </si>
  <si>
    <t>(a) 高級管理層的監督</t>
  </si>
  <si>
    <t xml:space="preserve">    (ii) 貴機構有否委任一名合適的職員擔任合規主任及洗錢報告主任？</t>
  </si>
  <si>
    <t xml:space="preserve">    (iii) 貴機構是否確保合規主任及洗錢報告主任：</t>
  </si>
  <si>
    <t xml:space="preserve">      1. 是一個中心點，監督一切防止及偵察洗錢╱或恐怖分子資金籌集的活動 （只適用於合規主任）</t>
  </si>
  <si>
    <t xml:space="preserve">      2. 視乎貴機構規模的任何限制，在切實可行的範圍內獨立於所有營運及業務職能</t>
  </si>
  <si>
    <t xml:space="preserve">      3. 通常長駐香港</t>
  </si>
  <si>
    <t xml:space="preserve">      4. 在貴機構具有一定的資歷及權力</t>
  </si>
  <si>
    <t xml:space="preserve">      6. 完全熟悉法定及監管規定，以及貴機構的業務所產生的洗錢／恐怖分子資金籌集風險</t>
  </si>
  <si>
    <t xml:space="preserve">      7. 能夠及時取得一切可取得的資料以履行合規主任／洗錢報告主任的職責</t>
  </si>
  <si>
    <t>(b) 合規及審核職能</t>
  </si>
  <si>
    <t xml:space="preserve">     (ii) 如有，該職能是否包括定期覆核打擊洗錢／恐怖分子資金籌集制度，例如抽樣測試，以確保成效？</t>
  </si>
  <si>
    <t xml:space="preserve">     (iii) 在適當情況下，貴機構有否尋求外界資源對本身的打擊洗錢／恐怖分子資金籌集制度進行覆核？</t>
  </si>
  <si>
    <t>(c) 職員甄選</t>
  </si>
  <si>
    <t xml:space="preserve">     (i) 貴機構有否設立、維持及操作適當程序，確保信納任何新僱員的誠信？</t>
  </si>
  <si>
    <t>如是，該項政策是否已在貴集團內充分傳達？</t>
  </si>
  <si>
    <t>倘若在香港以外地方的分行或附屬企業礙於當地法律的限制而未能遵從上述政策，貴機構有否：</t>
  </si>
  <si>
    <t>(a) 將有關不能遵從該政策的情況通知證監會</t>
  </si>
  <si>
    <t>(b) 採取額外措施，以便有效地減低該分行或附屬企業面對的洗錢／恐怖分子資金籌集風險</t>
  </si>
  <si>
    <t>(B) 風險為本的方法</t>
  </si>
  <si>
    <t>持牌法團／有聯繫實體須視乎客戶的背景及該客戶使用的產品、交易或服務，採用風險為本的方法來決定盡職審查措施及持續監察程序的程度。</t>
  </si>
  <si>
    <t>貴機構的風險為本的方法有否在客戶層面對客戶的洗錢／恐怖分子資金籌集風險進行識別及歸類，以及根據已識別風險設立合理措施？</t>
  </si>
  <si>
    <t>當貴機構釐定客戶在洗錢／恐怖分子資金籌集風險方面的評級時，會否考慮以下的風險因素？</t>
  </si>
  <si>
    <t>(a) 國家風險──客戶居住在下列高風險的司法管轄區或與該等司法管轄區有關連</t>
  </si>
  <si>
    <t xml:space="preserve">      (ii) 受到國際機構（例如聯合國）制裁、禁制或受制於其他類似措施的國家</t>
  </si>
  <si>
    <t xml:space="preserve">      (iii) 容易涉及貪污的國家</t>
  </si>
  <si>
    <t xml:space="preserve">      (iv) 被認為與恐怖分子活動有密切聯繫的國家</t>
  </si>
  <si>
    <t>(b) 客戶風險──具備以下性質或作出以下行為的客戶可能存在較高的洗錢／恐怖分子資金籌集風險</t>
  </si>
  <si>
    <t xml:space="preserve">      (i) 客戶的公開概況顯示他們與政治人物有牽連或聯繫</t>
  </si>
  <si>
    <t xml:space="preserve">      (ii) 關係的複雜程度，包括在無合法商業理由下使用法人架構、信託及使用代名人及持票人股份</t>
  </si>
  <si>
    <t xml:space="preserve">      (iii) 要求使用保密號碼戶口或交易的保密程度不必要地高</t>
  </si>
  <si>
    <t xml:space="preserve">      (iv) 參與現金密集型業務</t>
  </si>
  <si>
    <t xml:space="preserve">      (v) 產生資金／資產的業務活動的性質、範疇及地點（考慮敏感或高風險活動）</t>
  </si>
  <si>
    <t>(c) 產品／服務的風險──如產品／服務具備以下的因素，可能存在較高的風險</t>
  </si>
  <si>
    <t xml:space="preserve">     (i) 服務本身提供較多機會以匿名行事</t>
  </si>
  <si>
    <t xml:space="preserve">     (ii) 有能力匯集相關客戶／資金</t>
  </si>
  <si>
    <t>(d) 交付／分銷渠道的風險</t>
  </si>
  <si>
    <t xml:space="preserve">     (i) 採用非面對面的開戶方法</t>
  </si>
  <si>
    <t xml:space="preserve">     (ii) 透過第三方或中介人出售業務</t>
  </si>
  <si>
    <t>貴機構是否不時或根據從主管當局獲取的資料調整貴機構對客戶的風險評估，以及覆核適用於客戶的盡職審查及持續監察程度？</t>
  </si>
  <si>
    <t>如有，這些紀錄及文件是否能向證監會證明：</t>
  </si>
  <si>
    <t>(a) 貴機構如何評估有關客戶</t>
  </si>
  <si>
    <t>(b) 基於該客戶的洗錢／恐怖分子資金籌集風險，所執行的盡職審查及持續監察程度是合適的</t>
  </si>
  <si>
    <t>(C) - 客戶盡職審查（“盡職審查”）</t>
  </si>
  <si>
    <t>持牌法團／有聯繫實體須執行盡職審查。盡職審查資料是一項重要工具，可用以確定是否有理據去知悉或懷疑有否洗錢／恐怖分子資金籌集活動。</t>
  </si>
  <si>
    <t>貴機構有否實施下列盡職審查措施？</t>
  </si>
  <si>
    <t>(a) 利用從可靠及獨立來源取得的文件、數據或資料，去識別和核實客戶的身分</t>
  </si>
  <si>
    <t>(c) 取得與貴機構建立業務關係的目的及擬具有的性質的資料，除非有關目的及擬具有的性質是顯而易見的</t>
  </si>
  <si>
    <t>(d) 如某人看似是代表客戶行事：</t>
  </si>
  <si>
    <t xml:space="preserve">     (i) 識別該人的身分，及採取合理措施，根據可靠及獨立來源取得的文件、數據或資料，核實該人的身分</t>
  </si>
  <si>
    <t xml:space="preserve">     (ii) 核實該人代表客戶行事的授權（例如書面授權、董事會決議案）</t>
  </si>
  <si>
    <t>貴機構有否在以下情況應用盡職審查規定？</t>
  </si>
  <si>
    <t>(a) 在開始建立業務關係之時</t>
  </si>
  <si>
    <t>(b) 當貴機構懷疑客戶或客戶的戶口涉及洗錢／恐怖分子資金籌集時</t>
  </si>
  <si>
    <t>(c) 當貴機構懷疑過往為識別客戶的身分或核實客戶的身分而取得的資料是否真實或充分時</t>
  </si>
  <si>
    <t>當個人被識別為實益擁有人時，貴機構有否取得以下識別身分資料？</t>
  </si>
  <si>
    <t>(a) 全名</t>
  </si>
  <si>
    <t>(b) 出生日期</t>
  </si>
  <si>
    <t>(c) 國籍</t>
  </si>
  <si>
    <t>(d) 身分證明文件的類別及號碼</t>
  </si>
  <si>
    <t>貴機構有否取得書面授權，藉以核實看似代表客戶行事的個人獲授權這樣做？</t>
  </si>
  <si>
    <r>
      <t>如個人由他人擔任其代表，而貴機構難以識別及核實該等個人的簽署人時（例如客戶備有一份頗長的帳戶簽署人名單或長駐在香港以外地方），貴機構會否採用簡化的方法來遵從盡職審查規定？
如貴機構沒有採用簡化的方法，請填選“不適用”，並直接前往問題</t>
    </r>
    <r>
      <rPr>
        <b/>
        <sz val="10"/>
        <rFont val="Arial"/>
        <family val="2"/>
      </rPr>
      <t>C.08</t>
    </r>
    <r>
      <rPr>
        <sz val="10"/>
        <rFont val="Arial"/>
        <family val="2"/>
      </rPr>
      <t>繼續作答。</t>
    </r>
  </si>
  <si>
    <t>(a) 採納風險為本的方法，以評估該客戶是否屬於低風險客戶；簡化的方法只適用於該等低風險客戶</t>
  </si>
  <si>
    <t>(b) 索取一份簽署人名單，而該名單記錄了帳戶簽署人的姓名，及有關帳戶簽署人的身分及行事權限已由獨立於
      身分被核實的人的部門或該客戶的人員作出確認</t>
  </si>
  <si>
    <t>如有任何懷疑，持牌法團／有聯繫實體須採取適當的步驟，以核實所獲得的身分證明文件的真確性。</t>
  </si>
  <si>
    <t>當貴機構對進行盡職審查時所獲得的任何文件有任何懷疑，有否採取切實可行及適當的步驟（例如搜尋可供大眾查閱的資料、與有關部門接觸），以確定所獲得的文件是否真確，或曾否已被報稱遺失或被竊？</t>
  </si>
  <si>
    <t>當貴機構對進行盡職審查時所獲得的任何文件的真確性有任何懷疑，而且未能消除疑慮，有否拒收該文件並考慮向有關當局（例如財富情報組、警方）舉報？</t>
  </si>
  <si>
    <t>持牌法團／有聯繫實體須瞭解已建立業務關係的目的及擬具有的性質。</t>
  </si>
  <si>
    <t>除了顯而易見的目的及擬具有的性質外，貴機構有否就開立戶口或建立業務關係的擬有目的及理由方面，向所有新客戶（包括非香港居民）索取令貴機構滿意的資料，並把該等資料記錄在相關的開戶文件內？</t>
  </si>
  <si>
    <t>持牌法團／有聯繫實體須在建立任何業務關係前完成盡職審查。</t>
  </si>
  <si>
    <t>貴機構如未能完成盡職審查程序，有否確保不得建立有關的業務關係，以及評估客戶未能提供資料是否使貴機構有理據知悉或懷疑存在洗錢／恐怖分子資金籌集活動，因而須在適當情況下向財富情報組提交報告？</t>
  </si>
  <si>
    <t>如盡職審查程序沒有在建立業務關係前完成，這做法是否純屬特殊情況並在考慮以下各情況後才作出：</t>
  </si>
  <si>
    <t>(a) 所有延遲核實客戶或實益擁有人的身分而可能引致的任何洗錢／恐怖分子資金籌集風險，已獲有效管理</t>
  </si>
  <si>
    <t>(b) 為對客戶的業務（例如證券交易）正常運作不造成干擾，如此行事是必需的</t>
  </si>
  <si>
    <t>(c) 在合理地切實可行的範圍內盡快完成有關核實</t>
  </si>
  <si>
    <t>(d) 如未能在合理地切實可行的範圍內盡快完成有關核實，將會結束該業務關係</t>
  </si>
  <si>
    <t>當客戶獲准在核實身分前訂立業務關係，貴機構有否採取適當的風險管理政策及程序？</t>
  </si>
  <si>
    <t>如有，這些政策及程序是否包括了以下各項？</t>
  </si>
  <si>
    <t>(a) 制定完成身分核實措施的時限並在合理地切實可行的情況下盡快執行</t>
  </si>
  <si>
    <t>(b) 適當地限制在等候完成身分核實措施期間的交易次數及類別</t>
  </si>
  <si>
    <t>(c) 確保不支付客戶的資金予任何第三者</t>
  </si>
  <si>
    <t>(d) 如有其他相關政策和程序，請在空格內進一步闡述</t>
  </si>
  <si>
    <t>如在終止業務關係時已收到客戶的資金或其他資產，在可行的情況下，貴機構有否將有關資金或資產退回該等資金或資產的來源？</t>
  </si>
  <si>
    <t>持牌法團／有聯繫實體須確保客戶資料能反映現況及仍屬相關的。</t>
  </si>
  <si>
    <t>當以下其中一件觸發事件發生時，貴機構是否定期覆核客戶的現有資料，以確保為遵從《打擊洗錢條例》規定而取得的資料反映現況及仍屬相關的？</t>
  </si>
  <si>
    <t>(a) 將進行一項重大交易（不一定與金額有關，可包括不尋常的交易或與持牌法團／有聯繫實體對客戶的認識不
     一致的交易）</t>
  </si>
  <si>
    <t>(b) 客戶戶口的操作模式出現相當程度的轉變</t>
  </si>
  <si>
    <t>(c) 貴機構對客戶文件的標準作出頗大的修訂</t>
  </si>
  <si>
    <t>(d) 貴機構知悉有關客戶的資料並不足夠</t>
  </si>
  <si>
    <t>(e) 如貴機構所考慮並在貴機構的政策及程序中有所界定的其他觸發事件，請在空格內進一步說明</t>
  </si>
  <si>
    <t>貴機構是否至少每年對所有高風險客戶的狀況進行一次覆核？</t>
  </si>
  <si>
    <t>持牌法團／有聯繫實體須根據從可靠及獨立來源取得的資料去識別和驗證每名自然人的真實和完整的身份。</t>
  </si>
  <si>
    <t>貴機構是否取得下列文件以核實客戶的香港居民身分？</t>
  </si>
  <si>
    <t>(a) 香港永久性居民</t>
  </si>
  <si>
    <t xml:space="preserve">      (i) 個人的身份證</t>
  </si>
  <si>
    <t>(b) 在香港出生而年齡在12歲以下及無持有有效旅遊證件或香港身份證的兒童</t>
  </si>
  <si>
    <t xml:space="preserve">     (i) 香港出生證明書</t>
  </si>
  <si>
    <t xml:space="preserve">     (ii) 該未成年人士的父母或代表或陪同該未成年人士的監護人的身分</t>
  </si>
  <si>
    <t xml:space="preserve">     (i) 其有效的旅遊證件中載有持證人的照片及個人詳情的“個人資料頁”</t>
  </si>
  <si>
    <t>如有，請在空格內註明貴機構取得了上述哪些文件</t>
  </si>
  <si>
    <t>貴機構有否取得下列文件以核實客戶的非香港居民身分？</t>
  </si>
  <si>
    <t>(a) 現身香港的非香港居民</t>
  </si>
  <si>
    <t xml:space="preserve">     (i) 其有效的旅遊證件中載有持證人的照片及個人詳情的“個人資料頁”；或</t>
  </si>
  <si>
    <t xml:space="preserve">     (ii) 載有個人的照片的相關國民身分證；或</t>
  </si>
  <si>
    <t xml:space="preserve">     (iii) 載有個人照片的有效國家駕駛執照；或</t>
  </si>
  <si>
    <t xml:space="preserve">     (iv) 證監會《打擊洗錢及恐怖分子資金籌集指引》附錄A所述的任何其他適用的文件，請在空格內進一步闡明</t>
  </si>
  <si>
    <t>如客戶、產品或服務被評為屬高度洗錢／恐怖分子資金籌集的風險，貴機構有否要求有關客戶提供額外的身分資料及／或須否採取額外的身分核實措施？</t>
  </si>
  <si>
    <t>如有，請在空格內註明貴機構額外要求了哪些資料文件及採取了哪些核實措施</t>
  </si>
  <si>
    <t>持牌法團／有聯繫實體須根據從可靠及獨立來源取得的資料去識別和核實每名法人及信託及其實益擁有人的真實和全部的身分。</t>
  </si>
  <si>
    <t>貴機構是否訂有措施去識別在客戶背後最終控制或實益擁有業務或客戶的資產的人？</t>
  </si>
  <si>
    <t>法團</t>
  </si>
  <si>
    <t>貴機構是否取得以下有關法團客戶的資料及核實文件？</t>
  </si>
  <si>
    <t>(b) 註冊日期及地點</t>
  </si>
  <si>
    <t>(c) 登記或註冊號碼</t>
  </si>
  <si>
    <t>(d) 在註冊地的註冊辦事處地址</t>
  </si>
  <si>
    <t>(e) 公司註冊證書及商業登記證（如適用）的複本</t>
  </si>
  <si>
    <t>(f) 公司組織章程大綱及細則的複本，以證明規管及約束公司的權力</t>
  </si>
  <si>
    <t>(h) 所有董事的姓名的記錄（例如通過公共登記處獲得的有關記錄）及董事身分的核實文件</t>
  </si>
  <si>
    <t>(i) 證實公司仍有註冊及未解散、清盤、停業或被除名的確認文件</t>
  </si>
  <si>
    <t>(j) 獨立地識別及核實記錄在公司註冊地的公司登記冊內的董事及股東姓名的文件</t>
  </si>
  <si>
    <t xml:space="preserve">      (iii) 與公司查冊報告類似的文件或由相關司法管轄區的專業第三者核證的職權證明書（現任職位證明書）</t>
  </si>
  <si>
    <t>如是，請在空格內註明貴機構取得了上述哪些資料及文件</t>
  </si>
  <si>
    <t>至於有多層擁有權結構的公司，貴機構是否明白有關公司的擁有權及控制權結構，同時充分識別有關公司的中介層？</t>
  </si>
  <si>
    <t>當公司的擁有權結構太分散／複雜／由多層擁有權組成，卻沒有明顯的商業目的，貴機構會否採取進一步措施，核實最終實益擁有人的身分？</t>
  </si>
  <si>
    <t>如有，請在空格內註明貴機構進一步採取的步驟，並詳加說明</t>
  </si>
  <si>
    <t>合夥及非法團團體</t>
  </si>
  <si>
    <t>貴機構有否採取合理措施核實有關合夥或非法團團體的實益擁有人的身分？</t>
  </si>
  <si>
    <t>貴機構是否取得以下有關合夥或非法團團體的資料及核實文件？</t>
  </si>
  <si>
    <t>(b) 業務地址</t>
  </si>
  <si>
    <t>(d) 向該合夥取得授權開立戶口及賦權有關人士操作戶口的委託書（如已存在合夥安排）</t>
  </si>
  <si>
    <t>(e)確認該客戶具有相關專業或行業協會的會員身分的 文件（如該合夥或非法團團體為行業內知名及信譽良好
    的組織）</t>
  </si>
  <si>
    <t>(f) 合夥契約（或如客戶為獨資經營者或其他非法團團體，則其他證據）</t>
  </si>
  <si>
    <t>(g) 機構的合法目的（如客戶為會社、會所、慈善組織等）</t>
  </si>
  <si>
    <t>信託</t>
  </si>
  <si>
    <r>
      <t>貴機構是否有任何屬信託形式的客戶？
貴機構如並無任何信託形式的客戶，請填選“不適用”，並直接前往問題</t>
    </r>
    <r>
      <rPr>
        <b/>
        <sz val="10"/>
        <rFont val="Arial"/>
        <family val="2"/>
      </rPr>
      <t>C.37</t>
    </r>
    <r>
      <rPr>
        <sz val="10"/>
        <rFont val="Arial"/>
        <family val="2"/>
      </rPr>
      <t>繼續作答。</t>
    </r>
  </si>
  <si>
    <t>貴機構是否取得以下的資料及核實文件以核實信託的存在、法律形式及參與各方？</t>
  </si>
  <si>
    <t>(a) 信託名稱</t>
  </si>
  <si>
    <t>(b) 成立╱結算日期</t>
  </si>
  <si>
    <t>(c) 信託文書所載的司法管轄區，有關安排受該司法管轄區的法律監管</t>
  </si>
  <si>
    <t>(d) 任何官方機構授予的識別號碼（如有）</t>
  </si>
  <si>
    <t>(h) 為核實信託的存在、法律形式及參與各方而採取或取得的下列任何一項措施／文件：</t>
  </si>
  <si>
    <t xml:space="preserve">      (i) 覆核信託文書的複本及保存文書的刪節本</t>
  </si>
  <si>
    <t xml:space="preserve">      (ii) 參考成立信託的相關國家的合適登記冊</t>
  </si>
  <si>
    <t xml:space="preserve">      (iii) 由以專業身分行事的受託人簽發的書面確認書</t>
  </si>
  <si>
    <t xml:space="preserve">      (iv) 由已覆核相關文書的律師簽發的書面確認書</t>
  </si>
  <si>
    <t>如有，請在空格內註明貴機構採取／取得了以上哪些措施／文件</t>
  </si>
  <si>
    <t>假如設立信託的司法管轄區沒有等同香港的打擊洗錢法例，貴機構有否加倍留意？</t>
  </si>
  <si>
    <t>如有，請在空格內說明採取了哪些額外程序</t>
  </si>
  <si>
    <t>持牌法團／有聯繫實體須有合理理據支持才可採用簡化的客戶盡職審查（簡化盡職審查），而無須進行全面盡職審查措施。</t>
  </si>
  <si>
    <t>當貴機構懷疑客戶、客戶的戶口或其交易涉及洗錢／恐怖分子資金籌集活動，或當貴機構懷疑過往為識別客戶的身分或核實客戶的身分而取得的資料是否真實或充分時，貴機構有否避免進行簡化盡職審查？</t>
  </si>
  <si>
    <t>《打擊洗錢條例》所界定的金融機構</t>
  </si>
  <si>
    <t>這是指屬《打擊洗錢條例》所界定的金融機構，而該金融機構符合下列情況：</t>
  </si>
  <si>
    <t>(a) 以其本身名義開立賬戶</t>
  </si>
  <si>
    <t>(b) 並非以其本身名義開立賬戶，但符合以下條件：</t>
  </si>
  <si>
    <t xml:space="preserve">     (i) 以代名人公司的名義開立帳戶，以便代表某金融機構客戶或其相關客戶持有基金單位</t>
  </si>
  <si>
    <t xml:space="preserve">     (ii) 以某投資公司的服務供應商（例如基金經理或保管人）的身分以該投資公司的名義開立帳戶，而相關投資
          者無權控制該投資公司的資產管理</t>
  </si>
  <si>
    <t xml:space="preserve">     (iii) 只要上述金融機構客戶：</t>
  </si>
  <si>
    <t xml:space="preserve">         1. 在上文(i)的情況下對其相關客戶進行了盡職審查及在上文(ii)的情況下對該投資公司進行了盡職審查</t>
  </si>
  <si>
    <t xml:space="preserve">         2. 根據合約文件或協議獲授權操作有關帳戶</t>
  </si>
  <si>
    <t>外地金融機構</t>
  </si>
  <si>
    <t>這是指以其本身名義開立賬戶及符合下列準則的機構：</t>
  </si>
  <si>
    <t xml:space="preserve">    (i) 在對等司法管轄區成立或設立為法團或設立</t>
  </si>
  <si>
    <t xml:space="preserve">    (ii) 經營的業務與金融機構所經營者相類似</t>
  </si>
  <si>
    <t xml:space="preserve">    (iii) 設有措施，以確保與《打擊洗錢條例》的附表2所施加的規定相類似的規定獲遵從</t>
  </si>
  <si>
    <t xml:space="preserve">    (iv) 在有否遵從該等規定方面，受到在該司法管轄區執行與任何有關當局職能相類似的職能的主管當局監管</t>
  </si>
  <si>
    <t>上市公司</t>
  </si>
  <si>
    <t xml:space="preserve">4.10.3 (c) </t>
  </si>
  <si>
    <t>這是指在任何證券市場上市的公司</t>
  </si>
  <si>
    <t>投資公司</t>
  </si>
  <si>
    <t xml:space="preserve">4.10.3 (d) </t>
  </si>
  <si>
    <t>這是指投資公司，而負責就該投資公司的所有投資者執行與客戶盡職審查措施相類似的措施的人屬：</t>
  </si>
  <si>
    <t>(b) 符合以下準則的在香港或對等司法管轄區成立或設立為法團的機構：</t>
  </si>
  <si>
    <t xml:space="preserve">      (ii) 在有否遵從該等規定方面，受到監管</t>
  </si>
  <si>
    <t>政府及公共機構</t>
  </si>
  <si>
    <t>這是指香港的政府及任何公共機構</t>
  </si>
  <si>
    <t>這是指在對等司法管轄區的政府機構或在對等司法管轄區執行類似公共機構職能的機構</t>
  </si>
  <si>
    <t>特定產品</t>
  </si>
  <si>
    <t>客戶進行的交易與下列任何一項產品有關：</t>
  </si>
  <si>
    <t>(a) 向僱員提供退休福利的公積金計劃、退休金計劃、退休計劃或離職金計劃，而計劃的供款是從受僱工作獲得
      的入息中扣減而作出的，且計劃的規則並不准許轉讓計劃下的成員利益</t>
  </si>
  <si>
    <t>(b) 為公積金計劃、退休金計劃、退休計劃或離職金計劃的目的而購買、不載有退回條款及不可用作抵押品的保
     險單</t>
  </si>
  <si>
    <t>(c) 符合以下說明的人壽保險單：</t>
  </si>
  <si>
    <t xml:space="preserve">     (i) 須繳付的每年保費不多於8,000元（或折算為任何其他貨幣的相同款額）或</t>
  </si>
  <si>
    <t xml:space="preserve">     (ii) 須繳付的一筆整付保費不多於20,000元（或折算為任何其他貨幣的相同款額）</t>
  </si>
  <si>
    <t>律師的當事人戶口</t>
  </si>
  <si>
    <t>這是指符合以下準則的律師或律師行（以下簡稱為“客戶”）開設的當事人戶口：</t>
  </si>
  <si>
    <t>(a) 該當事人戶口以客戶的名義開設</t>
  </si>
  <si>
    <t>(b) 該戶口內客戶的當事人的金錢或證券已混合在一起</t>
  </si>
  <si>
    <t>(c) 該戶口是由客戶以其當事人的代理人身分管理</t>
  </si>
  <si>
    <t>在任何以性質而論屬可引致洗錢／恐怖分子資金籌集的高度風險的情況下，持牌法團／有聯繫實體須採取額外措施以減低洗錢／恐怖分子資金籌集的風險。</t>
  </si>
  <si>
    <t>當客戶呈現更高的洗錢／恐怖分子資金籌集的風險時，貴機構有否採取額外措施或更嚴格的盡職審查措施？</t>
  </si>
  <si>
    <t>如有，有關措施是否包括以下內容？</t>
  </si>
  <si>
    <t>(a) 取得客戶的額外資料及更頻密地更新客戶狀況，包括身分證明的資料</t>
  </si>
  <si>
    <t>(b) 取得業務關係擬具有的性質、財富來源及資金來源的額外資料</t>
  </si>
  <si>
    <t>(c) 取得高級管理層批准開展或繼續該關係</t>
  </si>
  <si>
    <t>(d) 藉著增加執行管控措施的次數及時間，以及篩選需要進一步查驗的交易模式，以加強監察業務關係</t>
  </si>
  <si>
    <t>持牌法團／有聯繫實體須對沒有為身分識別的目的而現身的客戶，進行相等於與現身的客戶同樣有效的客戶身分識別程序及持續監察標準。</t>
  </si>
  <si>
    <r>
      <t>貴機構是否接受沒有為身分識別的目的而現身的客戶來開設戶口？
貴機構如不接受在開設帳戶時沒有現身的客戶，請回答“不適合”，並直接前往問題</t>
    </r>
    <r>
      <rPr>
        <b/>
        <sz val="10"/>
        <rFont val="Arial"/>
        <family val="2"/>
      </rPr>
      <t>C.43</t>
    </r>
    <r>
      <rPr>
        <sz val="10"/>
        <rFont val="Arial"/>
        <family val="2"/>
      </rPr>
      <t xml:space="preserve">繼續作答。
</t>
    </r>
  </si>
  <si>
    <t>如有，這些額外措施是否包括以下至少一項？</t>
  </si>
  <si>
    <t>(a) 以文件、數據或資料為基礎，進一步核實該客戶的身分</t>
  </si>
  <si>
    <t>(c) 確保存入該客戶的戶口的第一次的存款，是來自以該客戶名義，在認可機構或在對等司法管轄區經營的境外
      銀行開設的戶口；而該司法管轄區須已設有措施確保與根據附表2施加的規定相類似的規定獲遵從，以及在
      有否遵從該等規定方面，受到在該司法管轄區的銀行監管局監管。</t>
  </si>
  <si>
    <t>如有，請在空格內註明貴機構採取了上述哪一項措施</t>
  </si>
  <si>
    <t>關於在這方面採取減輕風險的措施，貴機構有否參考《證券及期貨事務監察委員會持牌人或註冊人操守準則》內有關用非面對面的開戶程序的條文？</t>
  </si>
  <si>
    <t>持牌法團／有聯繫實體須斷定某名準客戶、某名客戶或某名實益擁有人是否政治人物，並須對其採取更嚴格的盡職審查。</t>
  </si>
  <si>
    <t>當發現或懷疑某客戶或某客戶的實益擁有人屬外地政治人物時，貴機構有否在業務關係一開始的時候執行更嚴格的盡職審查並進行持續監察？</t>
  </si>
  <si>
    <t>當你知悉某客戶或某客戶的實益擁有人屬外地政治人物（現有的及新的業務關係），你有否執行下列更嚴格的盡職審查措施？</t>
  </si>
  <si>
    <t>(b) 採取合理措施，確立該客戶或該實益擁有人的財富來源及資金來源</t>
  </si>
  <si>
    <t>(c) 按照所評估的風險就該段關係執行更嚴格的監察措施</t>
  </si>
  <si>
    <t>本地政治人物</t>
  </si>
  <si>
    <t>如知悉某名個人屬本地政治人物，貴機構有否進行風險評估，以斷定該人是否涉及較高的洗錢／恐怖分子資金籌集風險？</t>
  </si>
  <si>
    <t>如有，貴機構有否為有關當局、其他主管當局及核數師保留評估複本；如對該名個人的活動一旦產生懷疑，即覆核該人的有關評估？</t>
  </si>
  <si>
    <t>鑑於持票人股份涉及較高的洗錢／恐怖分子資金籌集風險，持牌法團／有聯繫實體須採取適當措施，以確保有關股份不會被濫用作洗錢用途。</t>
  </si>
  <si>
    <t>對於公司客戶，貴機構有否索取及要求他們提供組織章程大綱及細則，以查明有關公司是否有資格發行該持票人股份？</t>
  </si>
  <si>
    <t>對於在股本中有持票人股份的公司，貴機構有否採取程序以確立該等股份的持有人及實益擁有人的身分，並確保即時獲得知會有關持有人或實益擁有人的變動情況？</t>
  </si>
  <si>
    <t>對於已存放於認可／註冊保管人的持票人股份，貴機構有否尋求獨立證據？</t>
  </si>
  <si>
    <t>如有，貴機構有否就此持續進行定期覆核？</t>
  </si>
  <si>
    <t>貴機構是否特別注意下述情況，並應格外審慎：</t>
  </si>
  <si>
    <t>(b) 與評估為較高風險的司法管轄區有關連的交易及業務</t>
  </si>
  <si>
    <t>如是，貴機構有否同時對有關客戶進行以下盡職審查程序？</t>
  </si>
  <si>
    <t>(a) 確定及記錄建立業務關係的商業理據</t>
  </si>
  <si>
    <t>(b) 採取合理措施，以確立該等客戶的資金來源</t>
  </si>
  <si>
    <t>(a) 它們同意履行該職責</t>
  </si>
  <si>
    <t>貴機構有否立刻（沒有延誤地）向中介人取得其在執行盡職審查措施時取得的數據或資料？</t>
  </si>
  <si>
    <t>如這些文件及紀錄由中介人備存，貴機構有否：</t>
  </si>
  <si>
    <t>貴機構是否不時進行抽樣測試，以確保中介人會應要求盡快提供盡職審查的資料及文件？</t>
  </si>
  <si>
    <t>每當貴機構對中介人的可靠性產生懷疑，有否當即採取合理步驟覆核該中介人履行其盡職審查職責的能力？</t>
  </si>
  <si>
    <t>當發生觸發事件時，持牌法團／有聯繫實體須對先前客戶執行盡職審查措施。</t>
  </si>
  <si>
    <t>當以下其中一件觸發事件發生時，貴機構有否對先前客戶執行盡職審查措施？</t>
  </si>
  <si>
    <t>(a) 有關乎該客戶的交易發生而該交易憑藉其款額或性質屬異乎尋常或可疑的；或該交易不符合貴機構對該客
      戶、客戶的業務或風險狀況或客戶的資金來源的認知</t>
  </si>
  <si>
    <t>(c) 貴機構懷疑該客戶或該客戶的戶口涉及洗錢／恐怖分子資金籌集</t>
  </si>
  <si>
    <t>(d) 貴機構懷疑過往為識別客戶的身分或核實客戶的身分而取得的資料是否真實或充分</t>
  </si>
  <si>
    <t>(e) 如貴機構有考慮其他觸發事件，並在貴機構的政策及程序中有所界定，請在空格內進一步說明</t>
  </si>
  <si>
    <t>持牌法團／有聯繫實體不得為任何新客戶或現有客戶維持匿名戶口或以虛構的姓名或名稱維持戶口。</t>
  </si>
  <si>
    <t>貴機構有否避免為任何客戶維持匿名戶口或以虛構的姓名或名稱維持戶口？</t>
  </si>
  <si>
    <t>持牌法團／有聯繫實體須評估及斷定司法管轄區的對等，因爲這是採取盡職審查措施的一個重要環節。</t>
  </si>
  <si>
    <t>當貴機構將關於司法管轄權是否對等的評估或斷定記錄在案時，有否採取以下措施？</t>
  </si>
  <si>
    <t>(a) 參考最新及相關的資訊</t>
  </si>
  <si>
    <t>(b) 保留紀錄，以供監管審查</t>
  </si>
  <si>
    <t>(c) 定期覆核，以確保有關評估／斷定結果仍反映現況及屬相關的資料</t>
  </si>
  <si>
    <t>(D) - 持續監察</t>
  </si>
  <si>
    <t>持牌法團／有聯繫實體須執行有效的持續監察措施，以瞭解客戶的活動，這亦有助公司瞭解客戶及偵察異常或可疑活動。</t>
  </si>
  <si>
    <t>貴機構是否藉以下措施，持續監察與客戶的業務關係：</t>
  </si>
  <si>
    <t>(a) 監察客戶的交易活動（包括現金及非現金交易），以確保它們與客戶的業務性質、風險狀況及資金來源相符</t>
  </si>
  <si>
    <t>(b) 識辨複雜、大額或異乎尋常的交易，或無明顯經濟或合法目的之交易模式；這些都可能顯示洗錢／恐怖分子
      資金籌集的活動</t>
  </si>
  <si>
    <t>(a) 交易性質及類別（例如不尋常金額或頻密程度）</t>
  </si>
  <si>
    <t>(b) 一連串交易的性質（例如多次現金存款）</t>
  </si>
  <si>
    <t>(c) 任何交易的金額，尤其須關注特別大額的交易</t>
  </si>
  <si>
    <t>(d) 付款╱收款的地點</t>
  </si>
  <si>
    <t>(e) 該客戶的正常活動或營業額</t>
  </si>
  <si>
    <t>當發生以下情況時，貴機構有否定期檢視與客戶的業務關係基礎有否出現變化？</t>
  </si>
  <si>
    <t>(a) 推出較高風險的新產品或服務</t>
  </si>
  <si>
    <t>(b) 客戶設立新法團或信託架構</t>
  </si>
  <si>
    <t>(c) 客戶的既定活動或營業額有變或增多</t>
  </si>
  <si>
    <t>(d) 交易性質轉變或交易量或交易規模變大</t>
  </si>
  <si>
    <t>(e) 如有其他情況，請在空格內註明並加以說明</t>
  </si>
  <si>
    <t>業務關係如發生重大的基本變化，貴機構有否採取進一步的盡職審查程序，以確保充分瞭解所涉及的洗錢／恐怖分子資金籌集風險及業務關係的基本情況？</t>
  </si>
  <si>
    <t>貴機構有否設立程序，以便在向財務情報組提交報告時對業務關係進行覆核，並在其後更新盡職審查資料？</t>
  </si>
  <si>
    <t>持牌法團／有聯繫實體須把持續監察的程度與客戶的風險狀況掛鈎，而有關風險狀況乃通過以風險為本的方法作出判斷。</t>
  </si>
  <si>
    <t>貴機構有否採取額外措施，對已識別的高風險業務關係（包括政治人物）進行加強監察及更頻密的監察？</t>
  </si>
  <si>
    <t>如有，貴機構有否考慮以下因素：</t>
  </si>
  <si>
    <t>(a) 是否備有足夠的程序或管理資訊系統，為相關人員提供適時的資訊，包括任何關連戶口或客戶關係的資訊</t>
  </si>
  <si>
    <t>(b) 如何監察較高風險客戶的資金、財富及收益來源，以及如何記錄有關情況的任何變化</t>
  </si>
  <si>
    <t>在考慮甚麼是監察客戶的交易及活動的最佳方法時，貴機構有否考慮下列因素？</t>
  </si>
  <si>
    <t>(a) 業務的規模及複雜程度</t>
  </si>
  <si>
    <t>(b) 對業務所產生的洗錢／恐怖分子資金籌集風險的評估</t>
  </si>
  <si>
    <t>(c) 系統及管控措施的性質</t>
  </si>
  <si>
    <t>(d) 滿足其他業務需要的現存監察程序</t>
  </si>
  <si>
    <t>(e) 產品及服務的性質（包括交付或溝通途徑）</t>
  </si>
  <si>
    <t>如發現複雜、大額或異乎尋常的交易，或並無明顯經濟或合法目的之交易模式時，貴機構有否查驗該等交易的背景、目的及情況（如適合）？</t>
  </si>
  <si>
    <t>如有，這些查驗的發現及結果是否以書面方式妥為記錄在案，並隨時可供證監會、主管當局及核數師查閱？</t>
  </si>
  <si>
    <t>貴機構如未能信納客戶進行的任何現金交易或第三者轉帳為合理交易，並因此認為有可疑，有否向財富情報組提交可疑交易報告？</t>
  </si>
  <si>
    <t>(E) - 金融制裁及恐怖分子資金籌集</t>
  </si>
  <si>
    <t>持牌法團／有聯繫實體須注意它們的經營所在的司法管轄區的相關金融╱貿易制裁制度的範疇及重點。</t>
  </si>
  <si>
    <t>貴機構是否設有程序和措施，以：</t>
  </si>
  <si>
    <t>如是，這些程序和措施是否包括：</t>
  </si>
  <si>
    <t>(a) 向多個來源（包括相關的海外主管當局）借鑒參考，確保本身有適當系統，藉以與相關名單核對以達篩查的
     目的</t>
  </si>
  <si>
    <t>(b) 為確保用作篩查的制裁名單反映現況而確立的程序</t>
  </si>
  <si>
    <t>貴機構有否採取以下措施，以確保遵守恐怖分子資金籌集的相關法規及法例？</t>
  </si>
  <si>
    <t>(a) 瞭解貴機構本身的法律責任並確立相關的政策及程序</t>
  </si>
  <si>
    <t>(b) 確保職員充分瞭解相關的法律責任並獲提供充足導引及培訓</t>
  </si>
  <si>
    <t>(c) 確保識別可疑交易的制度及機制涵蓋恐怖分子資金籌集及洗錢事宜</t>
  </si>
  <si>
    <t>貴機構有否備存記錄恐怖分子嫌疑人物及指定人士姓名／名稱及詳細資料的數據庫（不論是由內部或透過第三方服務供應商備存），以綜合所知的各種名單的資料？</t>
  </si>
  <si>
    <t>如有，貴機構備存該數據庫時有否同時採取以下措施？</t>
  </si>
  <si>
    <t>(a) 確保數據庫已收錄相關的指定名單，尤其應收錄政府憲報刊登的名單及根據美國行政命令第13224 
      號指定的名單</t>
  </si>
  <si>
    <t>註：憲報是香港特區政府的官方刊物，而美國行政命令第13224號乃由美國總統簽署成為法例，作為對911襲擊的應對措施。</t>
  </si>
  <si>
    <t>(b) 每當資料有變化時，該數據庫亦應及時更新</t>
  </si>
  <si>
    <t>(c) 該數據庫能讓職員易於查閱，從而識別可疑交易。</t>
  </si>
  <si>
    <t>貴機構有否對整個客戶群進行全面篩查，藉以防止恐怖分子資金籌集及違反制裁規定？</t>
  </si>
  <si>
    <t>如有，篩查是否包括：</t>
  </si>
  <si>
    <t>(a) 在建立關係當時，根據當時的恐怖分子及制裁指定名單對客戶進行篩查</t>
  </si>
  <si>
    <t>(b) 當證監會刊登新的恐怖分子及制裁指定名單後，在切實可行的範圍內，盡快根據新的指定名單對整個客戶群
      進行篩查</t>
  </si>
  <si>
    <t>貴機構如進行了持續全面篩查、付款篩查及更嚴格的查核，有否將有關結果記錄在案或以電子方式記錄？</t>
  </si>
  <si>
    <t>貴機構有否設立程序，藉以在懷疑某項交易與恐怖分子有關（即使沒有證據證明與恐怖分子有直接關係）時向財富情報組作出報告？</t>
  </si>
  <si>
    <t>(F) - 可疑交易報告</t>
  </si>
  <si>
    <t>持牌法團／有聯繫實體須採納持續監察程序，以識別可疑交易，從而向聯合財富情報組（“財富情報組”）舉報持牌法團／有聯繫實體所知悉或懷疑是犯罪或恐怖分子活動得益的資金或財產。</t>
  </si>
  <si>
    <t>貴機構有否制定政策或設定系統，以向財富情報組作出披露／提交可疑交易報告？</t>
  </si>
  <si>
    <t>知悉或懷疑一旦確立，貴機構會否應用下列原則？</t>
  </si>
  <si>
    <t>(a) 如懷疑存在洗錢／恐怖分子資金籌集的情況，即使貴機構沒有進行交易，亦沒有交易透過貴機構進行，也作
      出披露</t>
  </si>
  <si>
    <t>如有，貴機構有否向職員提供導引，讓他們能在顧及下列各項後識別出可疑活動：</t>
  </si>
  <si>
    <t>(a) 職員可能遇到的交易及指令性質</t>
  </si>
  <si>
    <t>(b) 產品或服務類別</t>
  </si>
  <si>
    <t>(c) 交付方式</t>
  </si>
  <si>
    <t>(a) 無明顯合法目的及╱或看來沒有商業理據的交易或指令</t>
  </si>
  <si>
    <t>(b) 明顯過於繁複或不構成最合理、方便或安全的營業方式的交易、指令或活動</t>
  </si>
  <si>
    <t>(c) 如客戶要求的交易，在沒有合理解釋的情況下，超出一般要求的正常服務範圍，或超出有關該特定客戶的金
      融服務業務的經驗</t>
  </si>
  <si>
    <t>(d) 在沒有合理解釋的情況下，交易規模或模式與先前已建立的任何模式不相符</t>
  </si>
  <si>
    <t>(e) 如客戶拒絕提供所要求的資料而沒有合理解釋，或拒絕配合盡職審查及╱或持續監察程序</t>
  </si>
  <si>
    <t>(f) 在沒有合理解釋的情況下，已建立業務關係的客戶只為某單一交易或在某段極短的期間利用該段關係</t>
  </si>
  <si>
    <t>(g) 廣泛使用信託或離岸結構產品，而在當時情況下該客戶使用該等服務並不切合其本身需要</t>
  </si>
  <si>
    <t>(h) 在沒有合理解釋的情況下，在高風險司法管轄區進行轉帳往來，與該客戶已宣布的業務交易或權益並不相符</t>
  </si>
  <si>
    <t>(i) 與第三者或透過第三者戶口進行不必要的資金或其他財產的調度往來</t>
  </si>
  <si>
    <t>貴機構有否確保職員知悉及注意證監會就下列情況制定的指引：</t>
  </si>
  <si>
    <t>(a) 可能利用涉及證券、期貨合約或槓杆式外匯合約交易進行洗錢活動的情況（《打擊洗錢及恐怖分子資金籌集
      指引》第7.39條）</t>
  </si>
  <si>
    <t>(b) 可能涉及持牌法團／有聯繫實體僱員的洗錢活動（《打擊洗錢及恐怖分子資金籌集指引》第7.40條）</t>
  </si>
  <si>
    <t>(a) 指示貴機構移動資金或其他財產</t>
  </si>
  <si>
    <t>(b) 結束戶口</t>
  </si>
  <si>
    <t>(c) 安排現金備取</t>
  </si>
  <si>
    <t>(d) 對業務關係作出重大變動</t>
  </si>
  <si>
    <t>(e) 如有其他情況，請在空格內詳加說明</t>
  </si>
  <si>
    <t>持牌法團／有聯繫實體應委任一名洗錢報告主任作為內部或對外報告可疑交易的中央聯絡點。</t>
  </si>
  <si>
    <t>貴機構的洗錢報告主任是否肩負以下責任？</t>
  </si>
  <si>
    <t>(a) 考慮他所接收到的一切內部披露及相關文件</t>
  </si>
  <si>
    <t>(b) 積極參與識別及報告可疑交易</t>
  </si>
  <si>
    <t>(c) 定期覆核特殊報告、大額或非常規交易報告，以及職員作出的專案報告</t>
  </si>
  <si>
    <t>貴機構有否設立及維持程序以確保：</t>
  </si>
  <si>
    <t>(a) 全體職員均知悉洗錢報告主任的身分及作出內部披露報告時應依循的程序</t>
  </si>
  <si>
    <t>(b) 所有披露報告必須送達洗錢報告主任，不得出現無故延誤</t>
  </si>
  <si>
    <t>貴機構是否訂有政策或設有程序或系統，讓洗錢報告主任能確認收到有關報告，並同時提醒有關人士他們在責任上不可作出通風報訊的事宜？</t>
  </si>
  <si>
    <t>當同一名客戶涉及更多可疑交易或事件時，不論該等交易或事件是否與先前的可疑情況屬同一性質，貴機構有否確保向洗錢報告主任報告該等交易或事件，以便他在恰當情況下進一步向財富情報組提交報告？</t>
  </si>
  <si>
    <t>當評估某項內部披露時，洗錢報告主任有否採取合理步驟以考慮所有相關資料，包括貴機構知悉的盡職審查及持續監察資料？</t>
  </si>
  <si>
    <t>如有，是否包括以下步驟並將所得出的結論適當地記錄在案？</t>
  </si>
  <si>
    <t>(a) 覆核透過有關連戶口進行之其他交易模式及交易量</t>
  </si>
  <si>
    <t>(b) 任何先前的客戶指示模式、業務關係年期及查閱盡職審查及持續監察資料和文件</t>
  </si>
  <si>
    <t>(c) 按照財富情報組推薦的有系統方法來適當地查問客戶，藉以識別可疑交易</t>
  </si>
  <si>
    <t>(d) 如有其他已採取的步驟，請在空格內詳加說明</t>
  </si>
  <si>
    <t>所有向洗錢報告主任作出的洗錢／恐怖分子資金籌集報告是否包括以下詳情？</t>
  </si>
  <si>
    <t>(a) 有關客戶的全部詳情</t>
  </si>
  <si>
    <t>(b) 盡可能完整陳述導致產生懷疑的全部資料</t>
  </si>
  <si>
    <t>(c) 作出報告日期</t>
  </si>
  <si>
    <t>(d) 其後處理報告的人員</t>
  </si>
  <si>
    <t>(e) 評估結果</t>
  </si>
  <si>
    <t>(f) 報告有否導致須向財富情報組作出披露</t>
  </si>
  <si>
    <t>(g) 報告的相關文件存放何處</t>
  </si>
  <si>
    <t>持牌法團／有聯繫實體須建立及保存向財富情報組作出的所有披露的完整紀錄，並須在提交報告後採取適當措施減低風險。</t>
  </si>
  <si>
    <t>就向財富情報組作出的所有披露而備存的紀錄是否包括下列詳情？</t>
  </si>
  <si>
    <t>(a) 有關披露日期</t>
  </si>
  <si>
    <t>(b) 作出披露的人</t>
  </si>
  <si>
    <t>(c) 披露的相關文件存放何處</t>
  </si>
  <si>
    <t>向財富情報組提交報告後，貴機構有否採取以下措施降低風險？</t>
  </si>
  <si>
    <t>(a) 對洗錢報告主任懷疑的業務關係進行適當覆核，而不論財富情報組其後有否給予任何反饋意見</t>
  </si>
  <si>
    <t>(b) 當洗錢報告主任進行了適當覆核後，如認為有需要，將有關問題上報至高級管理層，從而降低任何潛在的法
      律或聲譽風險</t>
  </si>
  <si>
    <r>
      <t>當向財富情報組作出報告時，貴機構是否在初次披露中即表明可能終止關係（如適用）的意向，讓財富情報組得以在進行有關行動期間提供意見？
如沒有終止業務關係的意向，請填選“不適用”，並前往問題</t>
    </r>
    <r>
      <rPr>
        <b/>
        <sz val="10"/>
        <rFont val="Arial"/>
        <family val="2"/>
      </rPr>
      <t>G.01</t>
    </r>
    <r>
      <rPr>
        <sz val="10"/>
        <rFont val="Arial"/>
        <family val="2"/>
      </rPr>
      <t xml:space="preserve">繼續作答。
</t>
    </r>
  </si>
  <si>
    <t>(G) - 備存及留存紀錄</t>
  </si>
  <si>
    <t>持牌法團／有聯繫實體須保存所需及充分的客戶、交易及其他紀錄，以符合備存紀錄的規定。</t>
  </si>
  <si>
    <t>貴機構有否備存以下有關客戶身分的文件／紀錄？</t>
  </si>
  <si>
    <t>(a) 在識別及核實任何客戶及／或客戶的實益擁有人及／或受益人及／或看似是代表客戶行事的人及／或客戶的
      其他有關連者的身分時取得的文件的正本或複本，及如此取得的數據及資料的紀錄</t>
  </si>
  <si>
    <t>(b) 為執行更嚴格的盡職審查或持續監察而取得的客戶及／或客戶的實益擁有人的任何額外資料</t>
  </si>
  <si>
    <t>(c) （如適用）業務關係的目的及擬具有的性質的文件的正本或複本，以及有關數據及資料的紀錄</t>
  </si>
  <si>
    <t>(d) 關乎客戶的戶口，以及與客戶和客戶的實益擁有人的業務通訊的紀錄及文件的正本或複本</t>
  </si>
  <si>
    <t>(e) 如有其他經考慮的文件／紀錄，請在空格內加以說明</t>
  </si>
  <si>
    <r>
      <t xml:space="preserve">如有，上述文件／紀錄是否在與客戶維持業務關係的期間內備存，及在有關業務關係終止後的六年期間內備存？
</t>
    </r>
    <r>
      <rPr>
        <i/>
        <sz val="10"/>
        <rFont val="Arial"/>
        <family val="2"/>
      </rPr>
      <t>註：儘管《打擊洗錢條例》指明了須保存六年的有關文件，但持牌法團在釐定每份文件的備存及保存期時亦應考慮證監會的其他規定（即 《證券及期貨(備存紀錄)規則》）。</t>
    </r>
  </si>
  <si>
    <t>貴機構有否備存以下有關交易的文件／紀錄？</t>
  </si>
  <si>
    <t>(a) 進行交易各方的身分</t>
  </si>
  <si>
    <t>(b) 交易的性質及日期</t>
  </si>
  <si>
    <t>(c) 涉及的貨幣種類及金額</t>
  </si>
  <si>
    <t>(d) 資金的來源</t>
  </si>
  <si>
    <t>(e) 存入及提取資金的方式，例如以現金、支票等</t>
  </si>
  <si>
    <t>(f) 資金的目的地</t>
  </si>
  <si>
    <t>(g) 指示及授權的方式</t>
  </si>
  <si>
    <t>(h) 交易涉及的戶口種類及戶口的識別號碼</t>
  </si>
  <si>
    <t>(i) 如有就交易及／或為確立任何可疑戶口或客戶的財政概況而考慮／取得的其他文件／紀錄，請在空格內加以
     說明</t>
  </si>
  <si>
    <r>
      <t xml:space="preserve">如有，上述文件／紀錄是否在自有關交易完成的日期起計的六年期間內備存，不論有關業務關係是否在該段期間內終止？
</t>
    </r>
    <r>
      <rPr>
        <i/>
        <sz val="10"/>
        <rFont val="Arial"/>
        <family val="2"/>
      </rPr>
      <t>註：儘管《打擊洗錢條例》訂明須保存六年的有關文件，但持牌法團／有聯繫實體在釐定每分文件的備存及保存期時亦應考慮證監會的其他規定（即 《證券及期貨(備存紀錄)規則》）。</t>
    </r>
  </si>
  <si>
    <t>如中介人持有客戶的識別及核實文件，貴機構有否確保該等中介人已設立系統，以遵從所有備存紀錄的規定？</t>
  </si>
  <si>
    <t>(H) - 職員培訓</t>
  </si>
  <si>
    <t>持牌法團／有聯繫實體須為職員提供執行打擊洗錢／恐怖分子資金籌集職務方面的充分持續培訓。</t>
  </si>
  <si>
    <t>貴機構有否實施清晰及明確的政策，確保在打擊洗錢／恐怖分子資金籌集方面，為有關職員提供充分培訓？</t>
  </si>
  <si>
    <t>貴機構有否為職員提供打擊洗錢／恐怖分子資金籌集方面的培訓，令他們維持在此方面的知識及能力？</t>
  </si>
  <si>
    <t>如有，有關培訓課程是否涵蓋以下的課題？</t>
  </si>
  <si>
    <t>(a) 貴機構及職員本身的法定責任，以及根據有關的法例及法規，因未能舉報可疑交易而可能需要承擔的後果</t>
  </si>
  <si>
    <t>(b) 根據有關的法例及法規，任何與貴機構及職員本身職責有關的其他法定及監管責任，以及違反此等責任而可
      能需要承擔的後果</t>
  </si>
  <si>
    <t>(c) 貴機構在打擊洗錢／恐怖分子資金籌集方面的政策及程序，包括識別及舉報可疑交易</t>
  </si>
  <si>
    <t>(d) 任何洗錢／恐怖分子資金籌集的嶄新及新興技巧、方法及趨勢，而這些技巧、方法及趨勢是職員履行打擊洗
      錢／恐怖分子資金籌集的特定職責所需具備的</t>
  </si>
  <si>
    <t xml:space="preserve">9.7 (a) </t>
  </si>
  <si>
    <t>貴機構有否為所有新職員（不論資歷並在展開工作前）提供打擊洗錢／恐怖分子資金籌集方面的培訓？</t>
  </si>
  <si>
    <t>(a) 洗錢／恐怖分子資金籌集的背景及貴機構對洗錢／恐怖分子資金籌集問題的重視的簡介</t>
  </si>
  <si>
    <t>(b) 識別可疑交易及向洗錢報告人員舉報任何可疑交易的必要，以及認識“通風報訊”的罪行</t>
  </si>
  <si>
    <t>貴機構有否為與公眾有直接接觸的職員提供打擊洗錢／恐怖分子資金籌集方面的培訓？</t>
  </si>
  <si>
    <t>(a) 在貴機構的洗錢／恐怖分子資金籌集策略方面，這類職員作為與潛在洗錢人的第一個接觸點的重要性</t>
  </si>
  <si>
    <t>(b) 貴機構在客戶盡職審查及備存紀錄方面的政策及程序上的規定，而這些規定是與這類職員的職責相關的</t>
  </si>
  <si>
    <t>(c) 就可能出現可疑交易的情況及相關政策及程序等方面提供培訓，例如報告的流程及應何時提高額外警覺</t>
  </si>
  <si>
    <t>貴機構有否為後勤職員提供打擊洗錢／恐怖分子資金籌集方面的培訓？</t>
  </si>
  <si>
    <t>(a) 客戶核實及相關處理程序的適當培訓</t>
  </si>
  <si>
    <t>(b) 如何識別不尋常活動，包括不正常的結算、付款及交付指示</t>
  </si>
  <si>
    <t xml:space="preserve">9.7 (d) </t>
  </si>
  <si>
    <t>貴機構有否為經理級人員（包括內部審計人員及合規主任）提供打擊洗錢／恐怖分子資金籌集方面的培訓？</t>
  </si>
  <si>
    <t>(a) 更高層次的培訓，培訓範圍應涵蓋打擊洗錢／恐怖分子資金籌集制度的各方面</t>
  </si>
  <si>
    <t>(b) 涵蓋監督及管理職員、系統審查、進行隨機抽查，以及向財富情報組舉報可疑交易的職責的特定培訓</t>
  </si>
  <si>
    <t>貴機構有否為洗錢報告主任提供打擊洗錢／恐怖分子資金籌集方面的培訓？</t>
  </si>
  <si>
    <t>(a) 涵蓋評估所收到的可疑交易報告及向財富情報組報告可疑交易的職責的特定培訓</t>
  </si>
  <si>
    <t>(b) 與打擊洗錢／恐怖分子資金籌集所有一般規定／發展同步的培訓</t>
  </si>
  <si>
    <t>貴機構是否將培訓紀錄的詳細資料保存至少三年？</t>
  </si>
  <si>
    <t>如是，有關培訓紀錄是否包含以下詳情？</t>
  </si>
  <si>
    <t>(a) 已接受培訓的職員</t>
  </si>
  <si>
    <t>(b) 職員何時接受培訓</t>
  </si>
  <si>
    <t>(c) 所提供培訓的類別</t>
  </si>
  <si>
    <t>(a) 測試職員對持牌法團／有聯繫實體在洗錢／恐怖分子資金籌集方面的政策及程序</t>
  </si>
  <si>
    <t>(b) 測試職員對他們的法定及監管責任的理解</t>
  </si>
  <si>
    <t>(c) 測試職員對辨認可疑交易的能力</t>
  </si>
  <si>
    <t>(d) 監察職員在貴機構的打擊洗錢／恐怖分子資金籌集制度方面的合規情況，以及監察內部報告的質和量</t>
  </si>
  <si>
    <t>(e) 根據上述培訓／測試的評估結果確定是否有提供進一步培訓的需要</t>
  </si>
  <si>
    <t>(I) - 電傳轉帳</t>
  </si>
  <si>
    <t>持牌法團／有聯繫實體如以匯款機構／收款機構／中介機構的身分（按《打擊洗錢條例》所界定）行事，須遵守《打擊洗錢條例》附表2第12條的規定及本部分提供的指引。</t>
  </si>
  <si>
    <t>匯款機構</t>
  </si>
  <si>
    <t>收款機構</t>
  </si>
  <si>
    <t>如有，請在空格內註明貴機構選擇以上哪一種做法。</t>
  </si>
  <si>
    <t>中介機構</t>
  </si>
  <si>
    <t>是／有</t>
  </si>
  <si>
    <t>否</t>
  </si>
  <si>
    <t>不適用</t>
  </si>
  <si>
    <t>如問題要求貴機構就答覆作進一步說明，請提供有關詳情。
如任何問題的答覆是“否”的話，請額外提供以下詳情：
1) 持牌法團／有聯繫實體計劃如何就所識別出的潛在差距作出補救 
2) 持牌法團／有聯繫實體計劃於何時完成對任何已識別出的潛在差距的補救工作</t>
  </si>
  <si>
    <t>實益擁有人</t>
  </si>
  <si>
    <t xml:space="preserve">(a) 就法團而言— </t>
  </si>
  <si>
    <t>(i)  指符合以下說明的個人—</t>
  </si>
  <si>
    <r>
      <t>(C)</t>
    </r>
    <r>
      <rPr>
        <sz val="11.5"/>
        <color indexed="8"/>
        <rFont val="Times New Roman"/>
        <family val="1"/>
      </rPr>
      <t>        </t>
    </r>
    <r>
      <rPr>
        <sz val="11.5"/>
        <color indexed="8"/>
        <rFont val="Arial"/>
        <family val="2"/>
      </rPr>
      <t>行使對該法團的管理最終的控制權；或</t>
    </r>
  </si>
  <si>
    <r>
      <t>(ii)</t>
    </r>
    <r>
      <rPr>
        <sz val="11.5"/>
        <color indexed="8"/>
        <rFont val="Times New Roman"/>
        <family val="1"/>
      </rPr>
      <t>  (如該法團是代表另一人行事)指該另一人；</t>
    </r>
  </si>
  <si>
    <t>(b) 就合夥而言—</t>
  </si>
  <si>
    <r>
      <t>(i)</t>
    </r>
    <r>
      <rPr>
        <sz val="11.5"/>
        <color indexed="8"/>
        <rFont val="Times New Roman"/>
        <family val="1"/>
      </rPr>
      <t xml:space="preserve">  </t>
    </r>
    <r>
      <rPr>
        <sz val="11.5"/>
        <color indexed="8"/>
        <rFont val="Arial"/>
        <family val="2"/>
      </rPr>
      <t>指符合以下說明的個人—</t>
    </r>
  </si>
  <si>
    <r>
      <t>(C)</t>
    </r>
    <r>
      <rPr>
        <sz val="11.5"/>
        <color indexed="8"/>
        <rFont val="Times New Roman"/>
        <family val="1"/>
      </rPr>
      <t xml:space="preserve">         </t>
    </r>
    <r>
      <rPr>
        <sz val="11.5"/>
        <color indexed="8"/>
        <rFont val="Arial"/>
        <family val="2"/>
      </rPr>
      <t>行使對該合夥的管理最終的控制權；或</t>
    </r>
  </si>
  <si>
    <r>
      <t>(ii)</t>
    </r>
    <r>
      <rPr>
        <sz val="11.5"/>
        <color indexed="8"/>
        <rFont val="Times New Roman"/>
        <family val="1"/>
      </rPr>
      <t xml:space="preserve">  </t>
    </r>
    <r>
      <rPr>
        <sz val="11.5"/>
        <color indexed="8"/>
        <rFont val="Arial"/>
        <family val="2"/>
      </rPr>
      <t>(如該合夥是代表另一人行事)指該另一人；</t>
    </r>
  </si>
  <si>
    <t>(c) 就信託而言，指—</t>
  </si>
  <si>
    <r>
      <t>(ii)</t>
    </r>
    <r>
      <rPr>
        <sz val="11.5"/>
        <color indexed="8"/>
        <rFont val="Times New Roman"/>
        <family val="1"/>
      </rPr>
      <t>  該信託的財產授予人；</t>
    </r>
  </si>
  <si>
    <r>
      <t>(d)</t>
    </r>
    <r>
      <rPr>
        <u/>
        <sz val="11.5"/>
        <color indexed="8"/>
        <rFont val="Times New Roman"/>
        <family val="1"/>
      </rPr>
      <t xml:space="preserve">  </t>
    </r>
    <r>
      <rPr>
        <u/>
        <sz val="11.5"/>
        <color indexed="8"/>
        <rFont val="Arial"/>
        <family val="2"/>
      </rPr>
      <t>就不屬(a)、(b)或(c)段所指的人而言，指—</t>
    </r>
  </si>
  <si>
    <r>
      <t xml:space="preserve">合規主任 </t>
    </r>
    <r>
      <rPr>
        <sz val="11.5"/>
        <color indexed="8"/>
        <rFont val="Arial"/>
        <family val="2"/>
      </rPr>
      <t>– 合規主任</t>
    </r>
  </si>
  <si>
    <r>
      <t>盡職審查</t>
    </r>
    <r>
      <rPr>
        <sz val="11.5"/>
        <color indexed="8"/>
        <rFont val="Arial"/>
        <family val="2"/>
      </rPr>
      <t xml:space="preserve"> – 客戶盡職審查</t>
    </r>
  </si>
  <si>
    <r>
      <t>更嚴格的盡職審查</t>
    </r>
    <r>
      <rPr>
        <sz val="11.5"/>
        <color indexed="8"/>
        <rFont val="Arial"/>
        <family val="2"/>
      </rPr>
      <t xml:space="preserve"> – 更嚴格的客戶盡職審查</t>
    </r>
  </si>
  <si>
    <t xml:space="preserve"> (a) 屬特別組織的成員的司法管轄區（香港除外）；或</t>
  </si>
  <si>
    <t xml:space="preserve"> (b) 施加類似附表2所施加的規定的司法管轄區。</t>
  </si>
  <si>
    <r>
      <t>個人</t>
    </r>
    <r>
      <rPr>
        <sz val="11.5"/>
        <color indexed="8"/>
        <rFont val="Arial"/>
        <family val="2"/>
      </rPr>
      <t xml:space="preserve"> – 個人指自然人，已身故的自然人除外</t>
    </r>
  </si>
  <si>
    <r>
      <t>財富情報組</t>
    </r>
    <r>
      <rPr>
        <sz val="11.5"/>
        <color indexed="8"/>
        <rFont val="Arial"/>
        <family val="2"/>
      </rPr>
      <t xml:space="preserve"> – 聯合財富情報組</t>
    </r>
  </si>
  <si>
    <r>
      <t>未成年人</t>
    </r>
    <r>
      <rPr>
        <sz val="11.5"/>
        <color indexed="8"/>
        <rFont val="Arial"/>
        <family val="2"/>
      </rPr>
      <t xml:space="preserve"> – 未成年人是指未滿18歲的人</t>
    </r>
  </si>
  <si>
    <r>
      <t>洗錢／恐怖分子資金籌集</t>
    </r>
    <r>
      <rPr>
        <sz val="11.5"/>
        <color indexed="8"/>
        <rFont val="Arial"/>
        <family val="2"/>
      </rPr>
      <t xml:space="preserve"> – 洗錢及／或恐怖分子資金籌集</t>
    </r>
  </si>
  <si>
    <r>
      <t>政治人物</t>
    </r>
    <r>
      <rPr>
        <sz val="11.5"/>
        <color indexed="8"/>
        <rFont val="Arial"/>
        <family val="2"/>
      </rPr>
      <t xml:space="preserve"> – 政治人物</t>
    </r>
  </si>
  <si>
    <t>(a) 在中華人民共和國以外地方擔任或曾擔任重要公職的個人</t>
  </si>
  <si>
    <t xml:space="preserve">    (ii) 但不包括第(i)節所述的任何類別的中級或更低級官員﹔</t>
  </si>
  <si>
    <t>(b) 上文(a)段所指的個人的配偶、伴侶、子女或父母，或該名個人的子女的配偶或伴侶﹔或</t>
  </si>
  <si>
    <t>(c) 與(a)段所指的個人關係密切的人。</t>
  </si>
  <si>
    <t>(a) 在中華人民共和國以內地方擔任或曾擔任重要公職的個人</t>
  </si>
  <si>
    <t xml:space="preserve">     (ii) 但不包括第(i)節所述的任何類別的中級或更低級官員；</t>
  </si>
  <si>
    <t>(b) 上文(a) 段所指的個人的配偶、伴侶、子女或父母，或該名個人的子女的配偶或伴侶；或</t>
  </si>
  <si>
    <r>
      <t>風險為本的方法</t>
    </r>
    <r>
      <rPr>
        <sz val="11.5"/>
        <color indexed="8"/>
        <rFont val="Arial"/>
        <family val="2"/>
      </rPr>
      <t xml:space="preserve"> – 盡職審查及持續監察的風險為本的方法</t>
    </r>
  </si>
  <si>
    <r>
      <t>簡化盡職審查</t>
    </r>
    <r>
      <rPr>
        <sz val="11.5"/>
        <color indexed="8"/>
        <rFont val="Arial"/>
        <family val="2"/>
      </rPr>
      <t xml:space="preserve"> – 簡化客戶盡職審查</t>
    </r>
  </si>
  <si>
    <r>
      <t>信託</t>
    </r>
    <r>
      <rPr>
        <sz val="11.5"/>
        <color indexed="8"/>
        <rFont val="Arial"/>
        <family val="2"/>
      </rPr>
      <t xml:space="preserve"> - 信託是指明示信託或附有具法律約束力的文件（即信託契據或任何其他形式）的任何類似安排</t>
    </r>
  </si>
  <si>
    <t>背景</t>
  </si>
  <si>
    <t>指示</t>
  </si>
  <si>
    <t>商號應在對確立及維持其打擊洗錢／恐怖分子資金籌集系統負有整體責任的合規主任的統籌及指示下，填寫本自我評估查檢表。已填妥的查檢表亦應由該合規主任核准和簽署。</t>
  </si>
  <si>
    <t>作答前，請仔細閱讀每條問題。某些問題會要求對答案作進一步說明，在此情況下，請在空格內提供相關意見。本查檢表在適當之處載有對證監會《打擊洗錢及恐怖分子資金籌集指引》的相關條文的提述作為互相參照，以助讀者查閱相關條文。</t>
  </si>
  <si>
    <t>本自我評估查檢表內的每條問題均提供若干答題選項，包括“是／有”、“否”及“不適用”。
1):持牌法團／有聯繫實體回答任何問題時，如勾選“是／有”，即表示其已遵從該項規定。就某些問題而言，當選答“是／有”時，則需在空格內提供指明的進一步資料。
2):持牌法團／有聯繫實體回答任何問題時，如勾選“否”，即表示其有可能沒有遵從該項規定。當選答“否”時，持牌法團／有聯繫實體應在空格內額外說明：
      a) 持牌法團／有聯繫實體計劃如何就所識別出的潛在差距作出補救 
      b) 持牌法團／有聯繫實體計劃於何時完成對任何已識別出的潛在差距的補救工作
3):持牌法團／有聯繫實體回答任何問題時，如勾選“不適用”，即表示該項規定並不適用於該持牌法團／有聯繫實體。</t>
  </si>
  <si>
    <t xml:space="preserve">2.11 (a) </t>
  </si>
  <si>
    <t>2.11 (b) &amp; 2.11 (c)</t>
  </si>
  <si>
    <t xml:space="preserve">2.12 (a) </t>
  </si>
  <si>
    <t xml:space="preserve">2.12 (b) </t>
  </si>
  <si>
    <t>2.12 (c)</t>
  </si>
  <si>
    <t xml:space="preserve">2.12 (d) </t>
  </si>
  <si>
    <t xml:space="preserve">2.12 (e) </t>
  </si>
  <si>
    <t xml:space="preserve">2.12 (f) </t>
  </si>
  <si>
    <t xml:space="preserve">2.12 (g) </t>
  </si>
  <si>
    <t>4.9.7 (a)</t>
  </si>
  <si>
    <t>4.9.7 (b)</t>
  </si>
  <si>
    <t>4.9.7 (c)</t>
  </si>
  <si>
    <t>4.9.7 (d)</t>
  </si>
  <si>
    <t>4.9.8 (a)</t>
  </si>
  <si>
    <t>4.9.8 (b)</t>
  </si>
  <si>
    <t>4.9.8 (c)</t>
  </si>
  <si>
    <t>4.9.10 (a)</t>
  </si>
  <si>
    <t>4.9.10 (b)</t>
  </si>
  <si>
    <t>4.9.22 (a)</t>
  </si>
  <si>
    <t>4.9.22 (b)</t>
  </si>
  <si>
    <t>4.9.22 (c)</t>
  </si>
  <si>
    <t>4.9.28 (a)</t>
  </si>
  <si>
    <t>4.9.28 (b)</t>
  </si>
  <si>
    <t>4.9.28 (c)</t>
  </si>
  <si>
    <t>4.9.28 (d)</t>
  </si>
  <si>
    <t>4.9.28 (e)</t>
  </si>
  <si>
    <t>4.9.28 (f)</t>
  </si>
  <si>
    <t>4.9.28 (g)</t>
  </si>
  <si>
    <t>7.5 (a)</t>
  </si>
  <si>
    <r>
      <t>貴機構在外地是否設有分行或附屬企業？
如貴機構在外地並無設立任何分行或附屬企業，請填選“不適用”，並略過以下問題</t>
    </r>
    <r>
      <rPr>
        <b/>
        <sz val="10"/>
        <rFont val="Arial"/>
        <family val="2"/>
      </rPr>
      <t>A.04</t>
    </r>
    <r>
      <rPr>
        <sz val="10"/>
        <rFont val="Arial"/>
        <family val="2"/>
      </rPr>
      <t>及</t>
    </r>
    <r>
      <rPr>
        <b/>
        <sz val="10"/>
        <rFont val="Arial"/>
        <family val="2"/>
      </rPr>
      <t>A.05</t>
    </r>
    <r>
      <rPr>
        <sz val="10"/>
        <rFont val="Arial"/>
        <family val="2"/>
      </rPr>
      <t>，直接前往</t>
    </r>
    <r>
      <rPr>
        <b/>
        <sz val="10"/>
        <rFont val="Arial"/>
        <family val="2"/>
      </rPr>
      <t>B節“風險為本的方法”</t>
    </r>
    <r>
      <rPr>
        <sz val="10"/>
        <rFont val="Arial"/>
        <family val="2"/>
      </rPr>
      <t xml:space="preserve">繼續作答。
</t>
    </r>
  </si>
  <si>
    <t>貴機構是否設有集團的打擊洗錢／恐怖分子資金籌集政策，以確保所有外地分行及附屬企業均設有程序，使它們能在當地法律准許的範圍內，遵守與《打擊洗錢條例》的盡職審查及備存紀錄規定相類似的規定？</t>
  </si>
  <si>
    <t>如有，貴機構有否採取以下步驟：</t>
  </si>
  <si>
    <t>貴機構是否充分瞭解客戶的法律形式、結構及擁有權及取得關於其業務性質的資料，並在尋求有關產品或服務的理由不明顯時瞭解該等理由？</t>
  </si>
  <si>
    <t>(f) 如貴機構識別及監察與客戶有關的其他特徵，請在空格內註明並加以說明</t>
  </si>
  <si>
    <r>
      <t xml:space="preserve">洗錢報告主任 </t>
    </r>
    <r>
      <rPr>
        <sz val="11.5"/>
        <color indexed="8"/>
        <rFont val="Arial"/>
        <family val="2"/>
      </rPr>
      <t>– 洗錢報告主任</t>
    </r>
  </si>
  <si>
    <r>
      <t>打擊洗錢／恐怖分子資金籌集</t>
    </r>
    <r>
      <rPr>
        <sz val="11.5"/>
        <color indexed="8"/>
        <rFont val="Arial"/>
        <family val="2"/>
      </rPr>
      <t xml:space="preserve"> – 打擊洗錢及恐怖分子資金籌集</t>
    </r>
  </si>
  <si>
    <t>2.14(g)</t>
  </si>
  <si>
    <t>2.16 &amp; 2.17</t>
  </si>
  <si>
    <t>4.9.11(a)</t>
  </si>
  <si>
    <t>4.9.11(b) - (d)</t>
  </si>
  <si>
    <t>4.10.6</t>
  </si>
  <si>
    <t>4.10.3 (e)</t>
  </si>
  <si>
    <t>4.10.3 (f)</t>
  </si>
  <si>
    <t>7.25 &amp; 7.31</t>
  </si>
  <si>
    <t>為利便進行內部覆核及跟進程序，持牌法團／有聯繫實體如有需要，可儲存及列印本查檢表。</t>
  </si>
  <si>
    <t>參考文件（《打擊洗錢及恐怖分子資金籌集指引》）</t>
  </si>
  <si>
    <t>持牌法團／有聯繫實體應確保它們在外地的分行或附屬企業設有集團的打擊洗錢／恐怖分子資金籌集政策，以確保集團整體遵從盡職審查及備存紀錄規定。</t>
  </si>
  <si>
    <t>(c) 非永久性居民（取得下列至少一份文件）</t>
  </si>
  <si>
    <t>(b) 沒有現身香港的非香港居民（取得下列至少一份文件）</t>
  </si>
  <si>
    <t xml:space="preserve">      (i) 設有措施，以確保與根據《打擊洗錢條例》附表2所施加的規定相類似的規定獲遵從 及</t>
  </si>
  <si>
    <r>
      <t xml:space="preserve">貴機構在確定懷疑並於其後向財富情報組提交報告時，有否確保該報告是在貴機構進行所披露的作為（交易）前作出或是在切實可行範圍內盡快作出？
</t>
    </r>
    <r>
      <rPr>
        <i/>
        <sz val="10"/>
        <rFont val="Arial"/>
        <family val="2"/>
      </rPr>
      <t>註：持牌法團／有聯繫實體向財富情報組作出披露時，可使用標準表格及電子渠道“STREAMS”。</t>
    </r>
  </si>
  <si>
    <t xml:space="preserve">    (i) 貴機構的高級管理層是否信納現行的打擊洗錢／恐怖分子資金籌集制度能夠應付風險評估所識別的洗錢／
        恐怖分子資金籌集風險？</t>
  </si>
  <si>
    <t xml:space="preserve">      5. 與高級管理層能夠保持定期聯絡，並能直接聯絡高級管理層，以確保高級管理層信納本身已符合各項法定
          責任，以及機構亦已採取充分有力的保護措施抵禦洗錢／恐怖分子資金籌集風險</t>
  </si>
  <si>
    <t xml:space="preserve">      8. 配備充足資源，包括職員及適當替補人選（例如替代或代理合規主任及洗錢報告主任，而他們應具有
          相同地位）</t>
  </si>
  <si>
    <t>(b) 如客戶有實益擁有人，識別及採取合理措施去核實該實益擁有人的身分；如客戶屬法人或信託，該等措施包括
     可使貴機構暸解有關法人或信託的擁有權及控制權結構</t>
  </si>
  <si>
    <t>貴機構有否向職員提供充足導引，讓他們在發生洗錢／恐怖分子資金籌集時即產生懷疑或能將有關情況辨別
出來？</t>
  </si>
  <si>
    <t>貴機構有否確保職員均察悉及留意下列情境／狀況，從而認為在某些情況下這些情境／狀況可能會產生可疑
交易？</t>
  </si>
  <si>
    <r>
      <t xml:space="preserve">在確定對某客戶的懷疑後，如該客戶提出下列額外要求，貴機構有否立即向財富情報組作出披露：
</t>
    </r>
    <r>
      <rPr>
        <i/>
        <sz val="10"/>
        <rFont val="Arial"/>
        <family val="2"/>
      </rPr>
      <t xml:space="preserve">
註：持牌法團／有聯繫實體</t>
    </r>
    <r>
      <rPr>
        <b/>
        <i/>
        <sz val="10"/>
        <rFont val="Arial"/>
        <family val="2"/>
      </rPr>
      <t>在任何情況下</t>
    </r>
    <r>
      <rPr>
        <i/>
        <sz val="10"/>
        <rFont val="Arial"/>
        <family val="2"/>
      </rPr>
      <t>均須立即向財富情報組作出披露，但下列要求會被視為更緊急的
情況。</t>
    </r>
  </si>
  <si>
    <t>如出現任何情況令人懷疑有恐怖分子資金籌集活動，貴機構有否在建立業務關係或處理交易前執行更嚴格的
查核？</t>
  </si>
  <si>
    <t>《打擊洗錢／恐怖分子資金籌集的自我評估查檢表》的填寫指示</t>
  </si>
  <si>
    <r>
      <t>《打擊洗錢／恐怖分子資金籌集的自我評估查檢表》旨在為持牌法團及有聯繫實體提供一個全面而有系統的框架，讓它們自行評估是否已遵從主要的打擊洗錢／恐怖分子資金籌集規定。持牌法團及有聯繫實體應使用本查檢表來進行定期覆核，藉此監察本身在打擊洗錢／恐怖分子資金籌集方面的合規情況。有關覆核的頻密程度及範圍應與打擊洗錢／恐怖分子資金籌集風險及商號的業務規模相稱。</t>
    </r>
    <r>
      <rPr>
        <b/>
        <sz val="11.5"/>
        <color indexed="8"/>
        <rFont val="Arial"/>
        <family val="2"/>
      </rPr>
      <t xml:space="preserve">
</t>
    </r>
    <r>
      <rPr>
        <b/>
        <u/>
        <sz val="11.5"/>
        <color indexed="8"/>
        <rFont val="Arial"/>
        <family val="2"/>
      </rPr>
      <t>《打擊洗錢／恐怖分子資金籌集的自我評估查檢表》並非亦不應詮釋為一份巨細無遺地羅列所有打擊洗錢／恐怖分子資金籌集規定的清單。</t>
    </r>
  </si>
  <si>
    <t>《主要用語及縮寫詞彙》</t>
  </si>
  <si>
    <r>
      <t>(iii)</t>
    </r>
    <r>
      <rPr>
        <sz val="11.5"/>
        <color indexed="8"/>
        <rFont val="Times New Roman"/>
        <family val="1"/>
      </rPr>
      <t xml:space="preserve">  </t>
    </r>
    <r>
      <rPr>
        <sz val="11.5"/>
        <color indexed="8"/>
        <rFont val="Arial"/>
        <family val="2"/>
      </rPr>
      <t>該信託的保護人或執行人；或</t>
    </r>
  </si>
  <si>
    <r>
      <t>(iv)</t>
    </r>
    <r>
      <rPr>
        <sz val="11.5"/>
        <color indexed="8"/>
        <rFont val="Times New Roman"/>
        <family val="1"/>
      </rPr>
      <t xml:space="preserve">  </t>
    </r>
    <r>
      <rPr>
        <sz val="11.5"/>
        <color indexed="8"/>
        <rFont val="Arial"/>
        <family val="2"/>
      </rPr>
      <t>對該信託擁有最終的控制權的個人；及</t>
    </r>
  </si>
  <si>
    <t xml:space="preserve">            (i)  最終擁有或控制該人的任何個人；或</t>
  </si>
  <si>
    <t xml:space="preserve">            (ii)  (如該人是代表另一人行事)該另一人；</t>
  </si>
  <si>
    <t xml:space="preserve">    (i) 包括國家元首、政府首長、資深從政者、高級政府、司法或軍事官員、國有企業高級行政人員及重要政黨幹事﹔</t>
  </si>
  <si>
    <t xml:space="preserve">     (i) 並包括國家元首、政府首長、資深從政者、高級政府、司法或軍事官員、國有企業高級行政人員及重要政黨幹事；</t>
  </si>
  <si>
    <r>
      <t>持票人股份</t>
    </r>
    <r>
      <rPr>
        <sz val="11.5"/>
        <color indexed="8"/>
        <rFont val="Arial"/>
        <family val="2"/>
      </rPr>
      <t xml:space="preserve"> – 持票人股份指由持有實物股票的人所全資擁有的股本證券。發行法團並無登記股份擁有人或追蹤擁有權的轉讓情
況。股份擁有權的轉讓只涉及交付實物文件。</t>
    </r>
  </si>
  <si>
    <r>
      <t>對等司法管轄區</t>
    </r>
    <r>
      <rPr>
        <sz val="11.5"/>
        <color indexed="8"/>
        <rFont val="Arial"/>
        <family val="2"/>
      </rPr>
      <t xml:space="preserve"> –  指:</t>
    </r>
  </si>
  <si>
    <r>
      <t>《打擊洗錢及恐怖分子資金籌集指引》</t>
    </r>
    <r>
      <rPr>
        <sz val="11.5"/>
        <color indexed="8"/>
        <rFont val="Arial"/>
        <family val="2"/>
      </rPr>
      <t>– 證監會發出的《打擊洗錢及恐怖分子資金籌集指引》</t>
    </r>
  </si>
  <si>
    <r>
      <t xml:space="preserve">《打擊洗錢條例》所界定的金融機構 </t>
    </r>
    <r>
      <rPr>
        <sz val="11.5"/>
        <color indexed="8"/>
        <rFont val="Arial"/>
        <family val="2"/>
      </rPr>
      <t>– 這指認可機構；持牌法團；獲授權保險人；獲委任保險代理人；獲授權保險經紀；持牌
金錢服務經營者；或郵政署署長</t>
    </r>
  </si>
  <si>
    <t xml:space="preserve">      9. 監督貴機構在香港及其海外分行及附屬企業遵從與《打擊洗錢條例》相關的規定（只適用於合規主任）</t>
  </si>
  <si>
    <t xml:space="preserve">     (i) 貴機構有否設立獨立於所有營運及業務職能（在切實可行的範圍內）及能與高級管理層直接溝通的合規及
         審核職能？</t>
  </si>
  <si>
    <t xml:space="preserve">      (vi) 不輕易核實財富來源或擁有權（適用於高度風險客戶及政治人物）</t>
  </si>
  <si>
    <t>持牌法團／有聯繫實體須識別及採取合理措施去核實實益擁有人的身分。</t>
  </si>
  <si>
    <t>持牌法團／有聯繫實體須識別及採取合理措施去核實看似是代表客戶行事及獲授權指令調動資金或資產的人的身分。</t>
  </si>
  <si>
    <t xml:space="preserve">     (ii) （如客戶提供香港身份證）載有個人的照片的相關國民身分證或</t>
  </si>
  <si>
    <t xml:space="preserve">     (iii) （如客戶提供香港身份證）任何由政府或國家發出而可證實國籍的文件</t>
  </si>
  <si>
    <t>(a) 《打擊洗錢條例》所界定的金融機構</t>
  </si>
  <si>
    <t>貴機構有否在打擊洗錢／恐怖分子資金籌集方面的政策及程序中界定什麼是政治人物（外地及本地）？</t>
  </si>
  <si>
    <t>貴機構有否設立及維持有效的程序，以斷定某客戶或某客戶的實益擁有人是否政治人物（外地及本地）？</t>
  </si>
  <si>
    <t>(a) 取得高級管理層的批准</t>
  </si>
  <si>
    <t>當貴機構藉著中介人（不包括按照合約安排代持牌法團／有聯繫實體執行其盡職審查職能的中介人，或持牌法團／有聯繫實體之間代客戶處理的業務關係、戶口或執行的交易）執行任何部分的盡職審查措施時，貴機構有否取得中介人的書面確認：</t>
  </si>
  <si>
    <t>(b) 該客戶的戶口的操作模式出現相當程度的轉變</t>
  </si>
  <si>
    <t>貴機構有否監察以下與客戶的活動及交易有關的特徵？</t>
  </si>
  <si>
    <t>(a) 確保當有關制裁可能會對貴機構的業務構成影響時，不會向制裁名單的人士支付款項或接收來自該等人士的
     款項</t>
  </si>
  <si>
    <t>(b) 篩查付款指示，以確保不會向指定人士（在適用的法律及規例）支付款項</t>
  </si>
  <si>
    <t xml:space="preserve">      (v) 就貴機構的附屬信託公司（或聯營信託公司）所管理的信託而言，其附屬信託公司（或聯營信託公司）的
          書面確認書</t>
  </si>
  <si>
    <t>(b) 設有內部管控及制度，以防止任何董事、高級人員及僱員（尤其是向客戶作出查詢或執行額外或更嚴格的盡職
      審查程序的僱員）觸犯向披露所涉及的有關客戶或任何其他人士通風報訊的罪行</t>
  </si>
  <si>
    <t>如貴機構識別任何在問題F.05及F.06所述的情況，會否作進一步調查及至少對有關資金來源作出初步查詢？</t>
  </si>
  <si>
    <t>貴機構有否透過以下方法監察及維持職員培訓的效用：</t>
  </si>
  <si>
    <t>除另有註明外，本查檢表的所有用詞均與《打擊洗錢及恐怖分子資金籌集條例》（第615章）及證監會刊發的《打擊洗錢及恐怖分子資金籌集指引》所界定者相同。 
《詞彙》分頁內亦載有一些主要用詞及簡稱，以便參考。</t>
  </si>
  <si>
    <t xml:space="preserve">下列用語及縮寫詞彙摘錄自《打擊洗錢及恐怖分子資金籌集條例》及證監會《打擊洗錢及恐怖分子資金籌集指引》以供參考
</t>
  </si>
  <si>
    <r>
      <t>打擊洗錢條例</t>
    </r>
    <r>
      <rPr>
        <sz val="11.5"/>
        <color indexed="8"/>
        <rFont val="Arial"/>
        <family val="2"/>
      </rPr>
      <t xml:space="preserve"> – 《打擊洗錢及恐怖分子資金籌集條例》（第615章）</t>
    </r>
  </si>
  <si>
    <r>
      <t>(A)</t>
    </r>
    <r>
      <rPr>
        <sz val="11.5"/>
        <color indexed="8"/>
        <rFont val="Times New Roman"/>
        <family val="1"/>
      </rPr>
      <t>         </t>
    </r>
    <r>
      <rPr>
        <sz val="11.5"/>
        <color indexed="8"/>
        <rFont val="Arial"/>
        <family val="2"/>
      </rPr>
      <t>直接或間接地擁有或控制(包括透過信託或持票人股份持有)該法團已發行股本的25%以上 ；</t>
    </r>
  </si>
  <si>
    <r>
      <t>(B)</t>
    </r>
    <r>
      <rPr>
        <sz val="11.5"/>
        <color indexed="8"/>
        <rFont val="Times New Roman"/>
        <family val="1"/>
      </rPr>
      <t>         </t>
    </r>
    <r>
      <rPr>
        <sz val="11.5"/>
        <color indexed="8"/>
        <rFont val="Arial"/>
        <family val="2"/>
      </rPr>
      <t xml:space="preserve">直接或間接地有權行使在該法團的成員大會上的投票權的25%以上 ，或支配該比重的投票權的行使；或
              </t>
    </r>
  </si>
  <si>
    <r>
      <t>(A)</t>
    </r>
    <r>
      <rPr>
        <sz val="11.5"/>
        <color indexed="8"/>
        <rFont val="Times New Roman"/>
        <family val="1"/>
      </rPr>
      <t>          </t>
    </r>
    <r>
      <rPr>
        <sz val="11.5"/>
        <color indexed="8"/>
        <rFont val="Arial"/>
        <family val="2"/>
      </rPr>
      <t>直接或間接地有權攤分或控制該合夥的資本或利潤的25%以上 ；</t>
    </r>
  </si>
  <si>
    <r>
      <t>(i)</t>
    </r>
    <r>
      <rPr>
        <sz val="11.5"/>
        <color indexed="8"/>
        <rFont val="Times New Roman"/>
        <family val="1"/>
      </rPr>
      <t>   有</t>
    </r>
    <r>
      <rPr>
        <sz val="11.5"/>
        <color indexed="8"/>
        <rFont val="Arial"/>
        <family val="2"/>
      </rPr>
      <t>權享有信託財產的資本的既得權益的25%以上 的任何個人，而不論該人是享有該權益的管有權、剩餘權或復歸權，
       亦不論該權益是否可予廢除；</t>
    </r>
  </si>
  <si>
    <r>
      <t>財務行動特別組織</t>
    </r>
    <r>
      <rPr>
        <sz val="11.5"/>
        <rFont val="Arial"/>
        <family val="2"/>
      </rPr>
      <t xml:space="preserve"> – 指由在1989年於巴黎舉行的七大工業國財長會議成立的打擊清洗黑錢財務行動特別組織</t>
    </r>
  </si>
  <si>
    <t>外地政治人物</t>
  </si>
  <si>
    <r>
      <t>電傳轉帳</t>
    </r>
    <r>
      <rPr>
        <sz val="11.5"/>
        <color indexed="8"/>
        <rFont val="Arial"/>
        <family val="2"/>
      </rPr>
      <t xml:space="preserve"> - 電傳轉帳是由一間機構（匯款機構）代表某人（匯款人）藉電子方式進行的交易，目的是將某筆金錢轉往某間機構 （收款機構）（該機構可以是匯款機構或另一機構）以提供予該人或另一人（收款人），而無論是否有一間或多於一間機構（中介機構）參與完成有關金錢轉帳。</t>
    </r>
  </si>
  <si>
    <t>《打擊洗錢／恐怖分子資金籌集的自我評估查檢表》（2018年3月版本）</t>
  </si>
  <si>
    <t>當貴機構評估本身的洗錢／恐怖分子資金籌集的風險時，有否考慮以下風險因素？</t>
  </si>
  <si>
    <t xml:space="preserve">      (i) 被財務行動特別組織識別為缺乏執行打擊洗錢／恐怖分子分子資金籌集策略的國家</t>
  </si>
  <si>
    <r>
      <t>貴機構有否就上文〈風險為本的方法〉中問題</t>
    </r>
    <r>
      <rPr>
        <b/>
        <sz val="10"/>
        <rFont val="Arial"/>
        <family val="2"/>
      </rPr>
      <t>B.01</t>
    </r>
    <r>
      <rPr>
        <sz val="10"/>
        <rFont val="Arial"/>
        <family val="2"/>
      </rPr>
      <t>至</t>
    </r>
    <r>
      <rPr>
        <b/>
        <sz val="10"/>
        <rFont val="Arial"/>
        <family val="2"/>
      </rPr>
      <t>B.03</t>
    </r>
    <r>
      <rPr>
        <sz val="10"/>
        <rFont val="Arial"/>
        <family val="2"/>
      </rPr>
      <t>所述的風險評估備存紀錄及相關文件？</t>
    </r>
  </si>
  <si>
    <t>4.3.1</t>
  </si>
  <si>
    <t>貴機構有否識別客戶的所有實益擁有人，並依據本身對洗錢／恐怖分子資金籌集風險作出的評估，採取合理措施核實該實益擁有人的身分，從而使貴機構信納其知道該實益擁有人為何人？</t>
  </si>
  <si>
    <r>
      <t>當某人看似是代表客戶行事及獲授權指令調動資金或資產時，貴機構有否取得及採取合理措施去核實與上文問題</t>
    </r>
    <r>
      <rPr>
        <b/>
        <sz val="10"/>
        <rFont val="Arial"/>
        <family val="2"/>
      </rPr>
      <t>C.04</t>
    </r>
    <r>
      <rPr>
        <sz val="10"/>
        <rFont val="Arial"/>
        <family val="2"/>
      </rPr>
      <t>所列明相同的身分資料？</t>
    </r>
  </si>
  <si>
    <r>
      <t>貴機構是否時刻在建立業務關係前完成盡職審查程序？
如貴機構時刻在建立業務關係前完成盡職審查程序，請回答問題</t>
    </r>
    <r>
      <rPr>
        <b/>
        <sz val="10"/>
        <rFont val="Arial"/>
        <family val="2"/>
      </rPr>
      <t>C.12</t>
    </r>
    <r>
      <rPr>
        <sz val="10"/>
        <rFont val="Arial"/>
        <family val="2"/>
      </rPr>
      <t>，然後前往問題</t>
    </r>
    <r>
      <rPr>
        <b/>
        <sz val="10"/>
        <rFont val="Arial"/>
        <family val="2"/>
      </rPr>
      <t>C.16</t>
    </r>
    <r>
      <rPr>
        <sz val="10"/>
        <rFont val="Arial"/>
        <family val="2"/>
      </rPr>
      <t>繼續作答；否則，請填選“不適用”，並回答問題</t>
    </r>
    <r>
      <rPr>
        <b/>
        <sz val="10"/>
        <rFont val="Arial"/>
        <family val="2"/>
      </rPr>
      <t>C.12</t>
    </r>
    <r>
      <rPr>
        <sz val="10"/>
        <rFont val="Arial"/>
        <family val="2"/>
      </rPr>
      <t>至</t>
    </r>
    <r>
      <rPr>
        <b/>
        <sz val="10"/>
        <rFont val="Arial"/>
        <family val="2"/>
      </rPr>
      <t>C.15</t>
    </r>
    <r>
      <rPr>
        <sz val="10"/>
        <rFont val="Arial"/>
        <family val="2"/>
      </rPr>
      <t>，然後前往問題</t>
    </r>
    <r>
      <rPr>
        <b/>
        <sz val="10"/>
        <rFont val="Arial"/>
        <family val="2"/>
      </rPr>
      <t>C.16</t>
    </r>
    <r>
      <rPr>
        <sz val="10"/>
        <rFont val="Arial"/>
        <family val="2"/>
      </rPr>
      <t>繼續作答。</t>
    </r>
  </si>
  <si>
    <r>
      <t>貴機構是否有任何屬自然人的客戶？
貴機構如並無任何自然人客戶，請填選“不適用”，並直接前往問題</t>
    </r>
    <r>
      <rPr>
        <b/>
        <sz val="10"/>
        <rFont val="Arial"/>
        <family val="2"/>
      </rPr>
      <t>C.24</t>
    </r>
    <r>
      <rPr>
        <sz val="10"/>
        <rFont val="Arial"/>
        <family val="2"/>
      </rPr>
      <t>繼續作答。</t>
    </r>
  </si>
  <si>
    <r>
      <t>貴機構有否收集與問題</t>
    </r>
    <r>
      <rPr>
        <b/>
        <sz val="10"/>
        <rFont val="Arial"/>
        <family val="2"/>
      </rPr>
      <t>C.04</t>
    </r>
    <r>
      <rPr>
        <sz val="10"/>
        <rFont val="Arial"/>
        <family val="2"/>
      </rPr>
      <t>所列資料相同的識別身分資料以識別個人客戶的身分?</t>
    </r>
  </si>
  <si>
    <t>貴機構有否取得直接客戶的住址（及永久地址，如兩者不相同）？</t>
  </si>
  <si>
    <r>
      <t>貴機構是否有任何屬法團的客戶？
貴機構如並無任何法團客戶，請填選“不適用”，並直接前往問題</t>
    </r>
    <r>
      <rPr>
        <b/>
        <sz val="10"/>
        <rFont val="Arial"/>
        <family val="2"/>
      </rPr>
      <t>C.30</t>
    </r>
    <r>
      <rPr>
        <sz val="10"/>
        <rFont val="Arial"/>
        <family val="2"/>
      </rPr>
      <t>繼續作答。</t>
    </r>
  </si>
  <si>
    <t>(g) 公司的擁有權及控制權結構詳情（包括採取合理措施以核實擁有公司25%以上控制權的實益擁有人</t>
  </si>
  <si>
    <t>(k) 在本地註冊的公司</t>
  </si>
  <si>
    <t xml:space="preserve">      (ii) 取得一份由有關公司的當地註冊代理人簽發的職權證明書（現任職位證明書）或等同文件（在過去的六個
           月內簽發）</t>
  </si>
  <si>
    <t xml:space="preserve">       (i) 在公司註冊地的註冊處進行類似公司查冊及取得一份公司報告（在過去的六個月內簽發）</t>
  </si>
  <si>
    <t>(l) 在海外註冊的公司（取得下列任何一份文件）</t>
  </si>
  <si>
    <t xml:space="preserve">     (i) 搜尋香港公司註冊處的檔案及取得一份公司報告（在過去的六個月內發行）</t>
  </si>
  <si>
    <t>註：為免生疑問，上述(e) - (g) 及(k) - (l)所提及的資料及核實文件不適用於附表2第4(3)條涵蓋的公司。</t>
  </si>
  <si>
    <r>
      <t>貴機構是否有任何屬合夥或非法團團體的客戶？
貴機構如並無任何合夥或非法團團體的客戶，請填選“不適用”，並直接前往問題</t>
    </r>
    <r>
      <rPr>
        <b/>
        <sz val="10"/>
        <rFont val="Arial"/>
        <family val="2"/>
      </rPr>
      <t>C.33</t>
    </r>
    <r>
      <rPr>
        <sz val="10"/>
        <rFont val="Arial"/>
        <family val="2"/>
      </rPr>
      <t>繼續作答。</t>
    </r>
  </si>
  <si>
    <t>(c) 可對該合夥或非法團團體的管理行使控制權的全體合夥人及個人的姓名，以及擁有或控制其資本或利潤或其
      投票權25%以上的個人的姓名</t>
  </si>
  <si>
    <r>
      <t>(e) 受託人的身分證明資料（如上文問題</t>
    </r>
    <r>
      <rPr>
        <b/>
        <sz val="10"/>
        <rFont val="Arial"/>
        <family val="2"/>
      </rPr>
      <t>C.04</t>
    </r>
    <r>
      <rPr>
        <sz val="10"/>
        <rFont val="Arial"/>
        <family val="2"/>
      </rPr>
      <t xml:space="preserve"> 及 </t>
    </r>
    <r>
      <rPr>
        <b/>
        <sz val="10"/>
        <rFont val="Arial"/>
        <family val="2"/>
      </rPr>
      <t>C.27 (a)</t>
    </r>
    <r>
      <rPr>
        <sz val="10"/>
        <rFont val="Arial"/>
        <family val="2"/>
      </rPr>
      <t>至</t>
    </r>
    <r>
      <rPr>
        <b/>
        <sz val="10"/>
        <rFont val="Arial"/>
        <family val="2"/>
      </rPr>
      <t>(d)</t>
    </r>
    <r>
      <rPr>
        <sz val="10"/>
        <rFont val="Arial"/>
        <family val="2"/>
      </rPr>
      <t>所列的資料）</t>
    </r>
  </si>
  <si>
    <r>
      <t>(f) 財產授予人及任何保護人或執行人的身分證明資料（如上文問題</t>
    </r>
    <r>
      <rPr>
        <b/>
        <sz val="10"/>
        <rFont val="Arial"/>
        <family val="2"/>
      </rPr>
      <t>C.04</t>
    </r>
    <r>
      <rPr>
        <sz val="10"/>
        <rFont val="Arial"/>
        <family val="2"/>
      </rPr>
      <t xml:space="preserve"> 及 </t>
    </r>
    <r>
      <rPr>
        <b/>
        <sz val="10"/>
        <rFont val="Arial"/>
        <family val="2"/>
      </rPr>
      <t>C.27 (a)</t>
    </r>
    <r>
      <rPr>
        <sz val="10"/>
        <rFont val="Arial"/>
        <family val="2"/>
      </rPr>
      <t>至</t>
    </r>
    <r>
      <rPr>
        <b/>
        <sz val="10"/>
        <rFont val="Arial"/>
        <family val="2"/>
      </rPr>
      <t>(d)</t>
    </r>
    <r>
      <rPr>
        <sz val="10"/>
        <rFont val="Arial"/>
        <family val="2"/>
      </rPr>
      <t>所列的資料）</t>
    </r>
  </si>
  <si>
    <r>
      <t>(g) 已知受益人的身分證明資料（如上文問題</t>
    </r>
    <r>
      <rPr>
        <b/>
        <sz val="10"/>
        <rFont val="Arial"/>
        <family val="2"/>
      </rPr>
      <t xml:space="preserve">C.04 </t>
    </r>
    <r>
      <rPr>
        <sz val="10"/>
        <rFont val="Arial"/>
        <family val="2"/>
      </rPr>
      <t>所列的資料）</t>
    </r>
  </si>
  <si>
    <r>
      <t>貴機構有否對客戶採取簡化盡職審查，而非全面盡職審查措施？
貴機構如沒有對其客戶採取任何簡化盡職審查，請填選“不適用”，並直接前往問題</t>
    </r>
    <r>
      <rPr>
        <b/>
        <sz val="10"/>
        <rFont val="Arial"/>
        <family val="2"/>
      </rPr>
      <t>C.39</t>
    </r>
    <r>
      <rPr>
        <sz val="10"/>
        <rFont val="Arial"/>
        <family val="2"/>
      </rPr>
      <t>繼續作答。</t>
    </r>
  </si>
  <si>
    <r>
      <t>對下列問題</t>
    </r>
    <r>
      <rPr>
        <b/>
        <sz val="10"/>
        <rFont val="Arial"/>
        <family val="2"/>
      </rPr>
      <t>C38.1</t>
    </r>
    <r>
      <rPr>
        <sz val="10"/>
        <rFont val="Arial"/>
        <family val="2"/>
      </rPr>
      <t>至</t>
    </r>
    <r>
      <rPr>
        <b/>
        <sz val="10"/>
        <rFont val="Arial"/>
        <family val="2"/>
      </rPr>
      <t>C38.7</t>
    </r>
    <r>
      <rPr>
        <sz val="10"/>
        <rFont val="Arial"/>
        <family val="2"/>
      </rPr>
      <t>所述的任何客戶類別採取簡化盡職審查前，貴機構有否進行核查，以確保客戶符合所屬類別的準則？</t>
    </r>
  </si>
  <si>
    <t>C.38.1</t>
  </si>
  <si>
    <t>C.38.2</t>
  </si>
  <si>
    <t>C.38.3</t>
  </si>
  <si>
    <t>C.38.4</t>
  </si>
  <si>
    <t>就投資公司客戶而言，如負責執行客戶盡職審查措施的有關人士（例如投資公司或獲委任機構）不屬上述(a)及(b)項所載列的任何機構類別，貴機構有否識別任何擁有或控制該投資公司25%以上權益的投資者的身分及採取合理措施核實已識別擁有或控制25%以上權益的投資者的身分？</t>
  </si>
  <si>
    <t>C.38.5</t>
  </si>
  <si>
    <t>C.38.6</t>
  </si>
  <si>
    <t>C.38.7</t>
  </si>
  <si>
    <t>如是，貴機構有否採取額外措施，以應對客戶不曾為身分識別的目的而現身（即面對面）所涉及的風險？</t>
  </si>
  <si>
    <t>(b) 採取增補措施，核實貴機構已取得的、關乎該客戶的資料</t>
  </si>
  <si>
    <r>
      <t>如有，而該本地政治人物涉及較高的洗錢／恐怖分子資金籌集風險，貴機構有否執行上述問題</t>
    </r>
    <r>
      <rPr>
        <b/>
        <sz val="10"/>
        <rFont val="Arial"/>
        <family val="2"/>
      </rPr>
      <t>C.39</t>
    </r>
    <r>
      <rPr>
        <sz val="10"/>
        <rFont val="Arial"/>
        <family val="2"/>
      </rPr>
      <t>所指明的更嚴格的盡職審查及監察措施？</t>
    </r>
  </si>
  <si>
    <t>關於外地政治人物和經評估為涉及較高風險的本地政治人物，他們是否最少每年接受覆核一次，以確保客戶盡職審查資料反映現況及仍屬相關的？</t>
  </si>
  <si>
    <t>對於並非存放於認可／註冊保管人的持票人股份，貴機構有否設立任何程序，以在開立戶口前及其後每年向每名這類股份的實益擁有人索取聲明？</t>
  </si>
  <si>
    <t>持牌法團／有聯繫實體須特別注意沒有執行或沒有充分執行財務行動特別組織的建議或引致較高風險的司法管轄區。</t>
  </si>
  <si>
    <t>(a) 與來自沒有執行或沒有充分執行財務行動特別組織建議的司法管轄區的人士（包括法人及其他金融機構）的
     業務關係及交易</t>
  </si>
  <si>
    <t>當持牌法團／有聯繫實體任用中介人執行任何部分的盡職審查措施時，確保盡職審查規定獲得遵從的最終責任仍由持牌法團／有聯繫實體承擔。</t>
  </si>
  <si>
    <r>
      <t>貴機構有否任用任何中介人代為執行任何部分的盡職審查措施？
如貴機構沒有任用任何中介人，請填選“不適用”，並直接前往問題</t>
    </r>
    <r>
      <rPr>
        <b/>
        <sz val="10"/>
        <rFont val="Arial"/>
        <family val="2"/>
      </rPr>
      <t>C.65</t>
    </r>
    <r>
      <rPr>
        <sz val="10"/>
        <rFont val="Arial"/>
        <family val="2"/>
      </rPr>
      <t>繼續作答。</t>
    </r>
  </si>
  <si>
    <t>4.17.2 &amp; 4.17.3</t>
  </si>
  <si>
    <t>(b) 它們將應要求沒有延誤地提供它們在代表貴機構執行盡職審查措施過程中取得的任何文件或紀錄的複本</t>
  </si>
  <si>
    <t>(a) 向中介人取得承諾，在貴機構與有關客戶的業務關係持續期間，以及由有關業務關係終止的日期起計的至少
     五年內，或直至有關當局可能指明的有關時間，備存所有相關的盡職審查資料？</t>
  </si>
  <si>
    <t>(b) 向中介人取得承諾，在中介人即將結業或不再以中介人身分代貴機構行事的情況下，提供所有相關的盡職審
     查資料的複本？</t>
  </si>
  <si>
    <t>如貴機構任用的中介人為合資格的本地中介人，該合資格的中介人是否屬下列者其中之一？</t>
  </si>
  <si>
    <t>(a) 屬認可機構、持牌法團、獲授權保險人、獲委任保險代理人或獲授權保險經紀的金融機構（中介人金融機構）</t>
  </si>
  <si>
    <t>如有，請在空格內註明貴機構取得了上述哪種合資格的中介人。</t>
  </si>
  <si>
    <t>當貴機構任用合資格的本地中介人時（見問題C.59），有否採取以下措施？</t>
  </si>
  <si>
    <r>
      <t xml:space="preserve">(b) </t>
    </r>
    <r>
      <rPr>
        <sz val="10"/>
        <rFont val="新細明體"/>
        <family val="1"/>
        <charset val="136"/>
      </rPr>
      <t>查詢該本地中介人的聲譽，或任何集團層面的打擊洗錢／恐怖分子資金籌集標準的應用及審核程度</t>
    </r>
  </si>
  <si>
    <r>
      <t xml:space="preserve">(c) </t>
    </r>
    <r>
      <rPr>
        <sz val="10"/>
        <rFont val="新細明體"/>
        <family val="1"/>
        <charset val="136"/>
      </rPr>
      <t>覆核該本地中介人打擊洗錢／恐怖分子資金籌集的政策及程序</t>
    </r>
  </si>
  <si>
    <r>
      <t xml:space="preserve">(a) </t>
    </r>
    <r>
      <rPr>
        <sz val="10"/>
        <rFont val="新細明體"/>
        <family val="1"/>
        <charset val="136"/>
      </rPr>
      <t>如該本地中介人屬會計專業人士、地產代理、法律專業人士或信託或公司服務持牌人，需確定該本地中介人 
      是否須就有關客戶遵從附表</t>
    </r>
    <r>
      <rPr>
        <sz val="10"/>
        <rFont val="Arial"/>
        <family val="2"/>
      </rPr>
      <t>2</t>
    </r>
    <r>
      <rPr>
        <sz val="10"/>
        <rFont val="新細明體"/>
        <family val="1"/>
        <charset val="136"/>
      </rPr>
      <t>所載的相關規定</t>
    </r>
  </si>
  <si>
    <t>4.17.10</t>
  </si>
  <si>
    <t>如貴機構任用的中介人為在對等司法管轄區經營業務或執業的合資格的海外中介人，是否信納該中介人：</t>
  </si>
  <si>
    <r>
      <t xml:space="preserve">(b) </t>
    </r>
    <r>
      <rPr>
        <sz val="10"/>
        <rFont val="新細明體"/>
        <family val="1"/>
        <charset val="136"/>
      </rPr>
      <t>按該司法管轄區的法律規定，須根據該司法管轄區的法律註冊或領牌或受規管</t>
    </r>
  </si>
  <si>
    <t>(c) 已有措施確保遵從與附表2所施加的規定相類似的規定</t>
  </si>
  <si>
    <t>(d) 在遵從該等規定方面，受到該司法管轄區主管當局監管，而該主管當局所執行的職能，與有關當局或監管機構
    （視何者適用而定）的職能相類似</t>
  </si>
  <si>
    <r>
      <t>當貴機構任用合資格的海外中介人時（見問題</t>
    </r>
    <r>
      <rPr>
        <b/>
        <sz val="10"/>
        <rFont val="Arial"/>
        <family val="2"/>
      </rPr>
      <t>C.61</t>
    </r>
    <r>
      <rPr>
        <sz val="10"/>
        <rFont val="新細明體"/>
        <family val="1"/>
        <charset val="136"/>
      </rPr>
      <t>），有否採取以下措施？</t>
    </r>
  </si>
  <si>
    <r>
      <t xml:space="preserve">(a) </t>
    </r>
    <r>
      <rPr>
        <sz val="10"/>
        <rFont val="新細明體"/>
        <family val="1"/>
        <charset val="136"/>
      </rPr>
      <t>查詢該海外中介人的聲譽，以及任何集團層面的打擊洗錢／恐怖分子資金籌集標準的應用及審核程度</t>
    </r>
  </si>
  <si>
    <r>
      <t xml:space="preserve">(b) </t>
    </r>
    <r>
      <rPr>
        <sz val="10"/>
        <rFont val="新細明體"/>
        <family val="1"/>
        <charset val="136"/>
      </rPr>
      <t>覆核該海外中介人在打擊洗錢／恐怖分子資金籌集方面的政策及程序</t>
    </r>
  </si>
  <si>
    <t>4.17.12</t>
  </si>
  <si>
    <t>如貴機構任用的中介人為合資格的相關外地金融機構，是否信納該中介人：</t>
  </si>
  <si>
    <t>4.17.13 &amp; 4.17.14</t>
  </si>
  <si>
    <r>
      <t>當貴機構任用合資格的相關外地金融機構作為中介人時（見問題</t>
    </r>
    <r>
      <rPr>
        <b/>
        <sz val="10"/>
        <rFont val="Arial"/>
        <family val="2"/>
      </rPr>
      <t>C.63</t>
    </r>
    <r>
      <rPr>
        <sz val="10"/>
        <rFont val="新細明體"/>
        <family val="1"/>
        <charset val="136"/>
      </rPr>
      <t>），有否採取以下措施？</t>
    </r>
  </si>
  <si>
    <r>
      <t xml:space="preserve">(b) </t>
    </r>
    <r>
      <rPr>
        <sz val="10"/>
        <rFont val="新細明體"/>
        <family val="1"/>
        <charset val="136"/>
      </rPr>
      <t>確認該集團政策應能充分減低任何因相關外地金融機構所處司法管轄區而涉及的較高國家風險</t>
    </r>
  </si>
  <si>
    <r>
      <t xml:space="preserve">(a) </t>
    </r>
    <r>
      <rPr>
        <sz val="10"/>
        <rFont val="新細明體"/>
        <family val="1"/>
        <charset val="136"/>
      </rPr>
      <t>確認該集團政策涵蓋與根據附表</t>
    </r>
    <r>
      <rPr>
        <sz val="10"/>
        <rFont val="Arial"/>
        <family val="2"/>
      </rPr>
      <t>2</t>
    </r>
    <r>
      <rPr>
        <sz val="10"/>
        <rFont val="新細明體"/>
        <family val="1"/>
        <charset val="136"/>
      </rPr>
      <t>所施加的盡職審查及備存紀錄規定相類似的規定，並包含適用於整個集團的
       打擊洗錢／恐怖分子資金籌集制度</t>
    </r>
  </si>
  <si>
    <r>
      <t xml:space="preserve">(c) </t>
    </r>
    <r>
      <rPr>
        <sz val="10"/>
        <rFont val="新細明體"/>
        <family val="1"/>
        <charset val="136"/>
      </rPr>
      <t>信納相關外地金融機構在持續遵從該集團政策方面，受到任何集團層面的合規、審核或其他類似的打擊洗錢／
       恐怖分子資金籌集職能的定期和獨立的覆核</t>
    </r>
  </si>
  <si>
    <r>
      <t xml:space="preserve">(d) </t>
    </r>
    <r>
      <rPr>
        <sz val="10"/>
        <rFont val="新細明體"/>
        <family val="1"/>
        <charset val="136"/>
      </rPr>
      <t>能夠證明有關集團政策的執行是在集團層面受有關當局或在對等司法管轄區執行與有關當局在《打擊洗錢條例》下
       所執行的職能相類似的職能的主管當局所監管，而該有關當局或主管當局對整個集團作出監管，範圍涵蓋至
       相關外地金融機構</t>
    </r>
  </si>
  <si>
    <t>C.67</t>
  </si>
  <si>
    <r>
      <t>如持牌法團／有聯繫實體就電傳轉帳以匯款機構的身分行事，請回答以下</t>
    </r>
    <r>
      <rPr>
        <b/>
        <sz val="10"/>
        <rFont val="Arial"/>
        <family val="2"/>
      </rPr>
      <t>I.02</t>
    </r>
    <r>
      <rPr>
        <sz val="10"/>
        <rFont val="Arial"/>
        <family val="2"/>
      </rPr>
      <t>至</t>
    </r>
    <r>
      <rPr>
        <b/>
        <sz val="10"/>
        <rFont val="Arial"/>
        <family val="2"/>
      </rPr>
      <t>I.05</t>
    </r>
    <r>
      <rPr>
        <sz val="10"/>
        <rFont val="Arial"/>
        <family val="2"/>
      </rPr>
      <t>的問題。
如持牌法團／有聯繫實體並非以匯款機構的身分行事，請填選“不適用”，並直接前往有關“收款機構”的問題</t>
    </r>
    <r>
      <rPr>
        <b/>
        <sz val="10"/>
        <rFont val="Arial"/>
        <family val="2"/>
      </rPr>
      <t>I.06</t>
    </r>
    <r>
      <rPr>
        <sz val="10"/>
        <rFont val="Arial"/>
        <family val="2"/>
      </rPr>
      <t>繼續作答。</t>
    </r>
  </si>
  <si>
    <r>
      <t>貴機構有否確保款額相等於</t>
    </r>
    <r>
      <rPr>
        <sz val="10"/>
        <rFont val="Arial"/>
        <family val="2"/>
      </rPr>
      <t>8,000</t>
    </r>
    <r>
      <rPr>
        <sz val="10"/>
        <rFont val="新細明體"/>
        <family val="1"/>
        <charset val="136"/>
      </rPr>
      <t>港元或以上（或折算為任何其他貨幣的相同款額）的所有電傳轉帳，均隨附下列匯款人及收款人資料？</t>
    </r>
  </si>
  <si>
    <r>
      <t xml:space="preserve">(a) </t>
    </r>
    <r>
      <rPr>
        <sz val="10"/>
        <rFont val="新細明體"/>
        <family val="1"/>
        <charset val="136"/>
      </rPr>
      <t>匯款人的姓名或名稱</t>
    </r>
  </si>
  <si>
    <r>
      <t xml:space="preserve">(c) </t>
    </r>
    <r>
      <rPr>
        <sz val="10"/>
        <rFont val="新細明體"/>
        <family val="1"/>
        <charset val="136"/>
      </rPr>
      <t>匯款人的地址、匯款人的客戶識別號碼或識別文件號碼或如匯款人為個人，則該匯款人的出生日期及地方</t>
    </r>
  </si>
  <si>
    <r>
      <t xml:space="preserve">(d) </t>
    </r>
    <r>
      <rPr>
        <sz val="10"/>
        <rFont val="新細明體"/>
        <family val="1"/>
        <charset val="136"/>
      </rPr>
      <t>收款人的姓名或名稱</t>
    </r>
  </si>
  <si>
    <r>
      <t xml:space="preserve">(b) </t>
    </r>
    <r>
      <rPr>
        <sz val="10"/>
        <rFont val="新細明體"/>
        <family val="1"/>
        <charset val="136"/>
      </rPr>
      <t>匯款人在貴機構開立的戶口（該戶口為電傳轉帳所付金錢的來源）的號碼，或（如沒有此戶口）由貴機構編配予該
       電傳轉帳的獨特參考編號</t>
    </r>
  </si>
  <si>
    <r>
      <t xml:space="preserve">(e) </t>
    </r>
    <r>
      <rPr>
        <sz val="10"/>
        <rFont val="新細明體"/>
        <family val="1"/>
        <charset val="136"/>
      </rPr>
      <t>收款人在有關收款機構開立的戶口（該戶口為電傳轉帳所付金錢的對象）的號碼，或（如沒有該戶口）由收款機構
       編配予該電傳轉帳的獨特參考編號。</t>
    </r>
  </si>
  <si>
    <r>
      <t>貴機構有否確保款額為</t>
    </r>
    <r>
      <rPr>
        <sz val="10"/>
        <rFont val="Arial"/>
        <family val="2"/>
      </rPr>
      <t>8,000</t>
    </r>
    <r>
      <rPr>
        <sz val="10"/>
        <rFont val="新細明體"/>
        <family val="1"/>
        <charset val="136"/>
      </rPr>
      <t>港元以下（或折算為任何其他貨幣的相同款額）的電傳轉帳，必須附隨下列匯款人及收款人資料？</t>
    </r>
  </si>
  <si>
    <r>
      <t xml:space="preserve">(c) </t>
    </r>
    <r>
      <rPr>
        <sz val="10"/>
        <rFont val="新細明體"/>
        <family val="1"/>
        <charset val="136"/>
      </rPr>
      <t>收款人的姓名或名稱</t>
    </r>
  </si>
  <si>
    <r>
      <t xml:space="preserve">(b) </t>
    </r>
    <r>
      <rPr>
        <sz val="10"/>
        <rFont val="新細明體"/>
        <family val="1"/>
        <charset val="136"/>
      </rPr>
      <t>匯款人在貴機構開立的戶口（該戶口為電傳轉帳所付金錢的來源）的號碼，或（如沒有此戶口）由貴機構編配予
       該電傳轉帳的獨特參考編號</t>
    </r>
  </si>
  <si>
    <r>
      <t xml:space="preserve">(d) </t>
    </r>
    <r>
      <rPr>
        <sz val="10"/>
        <rFont val="新細明體"/>
        <family val="1"/>
        <charset val="136"/>
      </rPr>
      <t>收款人在有關收款機構開立的戶口（該戶口為電傳轉帳所付金錢的對象）的號碼，或（如沒有該戶口）由收款機構
       編配予該電傳轉帳的獨特參考編號</t>
    </r>
  </si>
  <si>
    <t>就款額相等於8,000港元或以上（或折算為任何其他貨幣的相同款額）的電傳轉帳，貴機構有否確保附隨於電傳轉帳的所需匯款人資料準確？</t>
  </si>
  <si>
    <r>
      <t>就款額相等於</t>
    </r>
    <r>
      <rPr>
        <sz val="10"/>
        <rFont val="Arial"/>
        <family val="2"/>
      </rPr>
      <t>8,000</t>
    </r>
    <r>
      <rPr>
        <sz val="10"/>
        <rFont val="新細明體"/>
        <family val="1"/>
        <charset val="136"/>
      </rPr>
      <t>港元或以上（或折算為任何其他貨幣的相同款額）的非經常電傳轉帳，貴機構有否核實匯款人的身分？</t>
    </r>
  </si>
  <si>
    <r>
      <t>就款額為</t>
    </r>
    <r>
      <rPr>
        <sz val="10"/>
        <rFont val="Arial"/>
        <family val="2"/>
      </rPr>
      <t>8,000</t>
    </r>
    <r>
      <rPr>
        <sz val="10"/>
        <rFont val="新細明體"/>
        <family val="1"/>
        <charset val="136"/>
      </rPr>
      <t>港元以下（或折算為任何其他貨幣的相同款額）的非經常電傳轉帳，在貴機構認為數項電傳轉帳交易似乎有關連並且涉及相等於</t>
    </r>
    <r>
      <rPr>
        <sz val="10"/>
        <rFont val="Arial"/>
        <family val="2"/>
      </rPr>
      <t>8,000</t>
    </r>
    <r>
      <rPr>
        <sz val="10"/>
        <rFont val="新細明體"/>
        <family val="1"/>
        <charset val="136"/>
      </rPr>
      <t>港元或以上的款額（或折算為任何其他貨幣的相同款額），或懷疑涉及洗錢／恐怖分子資金籌集活動時，貴機構有否核實匯款人的身分？</t>
    </r>
  </si>
  <si>
    <t xml:space="preserve">如持牌法團／有聯繫實體就電傳轉帳以收款機構的身分行事，請回答以下 I.07至I.10的問題。
如持牌法團／有聯繫實體並非以收款機構的身分行事，請填選“不適用”，並直接前往有關“中介機構”的問題I.11繼續作答。
</t>
  </si>
  <si>
    <t>貴機構有否設立及維持有效的程序，以識辨及處理沒有遵守相關匯款人或收款人資料規定的電傳轉帳？有關程序包括：</t>
  </si>
  <si>
    <r>
      <t xml:space="preserve">(a) </t>
    </r>
    <r>
      <rPr>
        <sz val="10"/>
        <rFont val="新細明體"/>
        <family val="1"/>
        <charset val="136"/>
      </rPr>
      <t>採取合理措施（例如事後監察），以識辨欠缺所需匯款人資料或所需收款人資料的本地或跨境電傳轉帳</t>
    </r>
  </si>
  <si>
    <r>
      <t xml:space="preserve">(b) </t>
    </r>
    <r>
      <rPr>
        <sz val="10"/>
        <rFont val="新細明體"/>
        <family val="1"/>
        <charset val="136"/>
      </rPr>
      <t>設有風險為本的政策及程序，以斷定：</t>
    </r>
    <r>
      <rPr>
        <sz val="10"/>
        <rFont val="Arial"/>
        <family val="2"/>
      </rPr>
      <t>(i)</t>
    </r>
    <r>
      <rPr>
        <sz val="10"/>
        <rFont val="新細明體"/>
        <family val="1"/>
        <charset val="136"/>
      </rPr>
      <t>何時執行、拒絕或暫停欠缺所需匯款人資料或所需收款人資料的電傳轉帳；及</t>
    </r>
    <r>
      <rPr>
        <sz val="10"/>
        <rFont val="Arial"/>
        <family val="2"/>
      </rPr>
      <t>(ii)</t>
    </r>
    <r>
      <rPr>
        <sz val="10"/>
        <rFont val="新細明體"/>
        <family val="1"/>
        <charset val="136"/>
      </rPr>
      <t>適當的跟進行動</t>
    </r>
  </si>
  <si>
    <r>
      <t>就上文問題</t>
    </r>
    <r>
      <rPr>
        <sz val="10"/>
        <rFont val="Arial"/>
        <family val="2"/>
      </rPr>
      <t>I.07</t>
    </r>
    <r>
      <rPr>
        <sz val="10"/>
        <rFont val="新細明體"/>
        <family val="1"/>
        <charset val="136"/>
      </rPr>
      <t>所提及的風險為本政策及程序而言，如本地或跨境電傳轉帳並無附隨所需匯款人資料或所需收款人資料，貴機構有否在合理地切實可行的範圍內，盡快向發出轉帳指示予貴機構的機構，取得有關的遺漏資料？</t>
    </r>
  </si>
  <si>
    <t>如未能取得有關的遺漏資料，貴機構有否考慮以下至少一項做法？</t>
  </si>
  <si>
    <r>
      <t xml:space="preserve">(a) </t>
    </r>
    <r>
      <rPr>
        <sz val="10"/>
        <rFont val="新細明體"/>
        <family val="1"/>
        <charset val="136"/>
      </rPr>
      <t>限制或結束與該機構的業務關係，或</t>
    </r>
  </si>
  <si>
    <r>
      <t xml:space="preserve">(b) </t>
    </r>
    <r>
      <rPr>
        <sz val="10"/>
        <rFont val="新細明體"/>
        <family val="1"/>
        <charset val="136"/>
      </rPr>
      <t>採取合理措施，減低所涉的洗錢／恐怖分子資金籌集的風險</t>
    </r>
  </si>
  <si>
    <t>貴機構如察覺到附隨於電傳轉帳看來是所需匯款人資料或所需收款人資料並不完整，或不具意義，有否在合理地切實可行的範圍內，盡快採取合理措施，以減低所涉的洗錢／恐怖分子資金籌集的風險？</t>
  </si>
  <si>
    <r>
      <t>就款額相等於</t>
    </r>
    <r>
      <rPr>
        <sz val="10"/>
        <rFont val="Arial"/>
        <family val="2"/>
      </rPr>
      <t>8,000</t>
    </r>
    <r>
      <rPr>
        <sz val="10"/>
        <rFont val="新細明體"/>
        <family val="1"/>
        <charset val="136"/>
      </rPr>
      <t>港元或以上（或折算為任何其他貨幣的相同款額）的電傳轉帳，如貴機構未曾核實收款人的身分，有否加以核實？</t>
    </r>
  </si>
  <si>
    <t>貴機構有否確保在轉帳中保留附隨於電傳轉帳的所有匯款人及收款人資料，並將有關資料傳遞予收取貴機構的轉帳指示的機構？</t>
  </si>
  <si>
    <r>
      <t xml:space="preserve">(a) </t>
    </r>
    <r>
      <rPr>
        <sz val="10"/>
        <rFont val="新細明體"/>
        <family val="1"/>
        <charset val="136"/>
      </rPr>
      <t>採取與直通式處理程序一致的合理措施，以識辨欠缺所需匯款人資料或所需收款人資料的跨境電傳轉帳</t>
    </r>
  </si>
  <si>
    <t>貴機構有否設立及維持有效的程序，以識辨及處理沒有遵守相關匯款人或收款人資料規定的匯入電傳轉帳？
有關程序包括：</t>
  </si>
  <si>
    <r>
      <t xml:space="preserve">(b) </t>
    </r>
    <r>
      <rPr>
        <sz val="10"/>
        <rFont val="新細明體"/>
        <family val="1"/>
        <charset val="136"/>
      </rPr>
      <t>設有風險為本的政策及程序，以斷定：</t>
    </r>
    <r>
      <rPr>
        <sz val="10"/>
        <rFont val="Arial"/>
        <family val="2"/>
      </rPr>
      <t>(i)</t>
    </r>
    <r>
      <rPr>
        <sz val="10"/>
        <rFont val="新細明體"/>
        <family val="1"/>
        <charset val="136"/>
      </rPr>
      <t>何時執行、拒絕或暫停欠缺所需匯款人資料或所需收款人資料的電傳轉帳；
      及</t>
    </r>
    <r>
      <rPr>
        <sz val="10"/>
        <rFont val="Arial"/>
        <family val="2"/>
      </rPr>
      <t>(ii)</t>
    </r>
    <r>
      <rPr>
        <sz val="10"/>
        <rFont val="新細明體"/>
        <family val="1"/>
        <charset val="136"/>
      </rPr>
      <t>適當的跟進行動</t>
    </r>
  </si>
  <si>
    <r>
      <t>就上文問題</t>
    </r>
    <r>
      <rPr>
        <sz val="10"/>
        <rFont val="Arial"/>
        <family val="2"/>
      </rPr>
      <t>I.14</t>
    </r>
    <r>
      <rPr>
        <sz val="10"/>
        <rFont val="新細明體"/>
        <family val="1"/>
        <charset val="136"/>
      </rPr>
      <t>所提及的風險為本政策及程序而言，如跨境電傳轉帳並無附隨所需匯款人資料或所需收款人資料，貴機構有否在合理地切實可行的範圍內，盡快向發出轉帳指示予貴機構的機構，取得有關的遺漏資料？</t>
    </r>
  </si>
  <si>
    <t>如貴機構察覺到附隨於電傳轉帳看來是所需匯款人資料或所需收款人資料並不完整，或不具意義，貴機構有否在合理地切實可行的範圍內，盡快採取合理措施，減低所涉的洗錢／恐怖分子資金籌集的風險？</t>
  </si>
  <si>
    <r>
      <t>(B)</t>
    </r>
    <r>
      <rPr>
        <sz val="11.5"/>
        <color indexed="8"/>
        <rFont val="Times New Roman"/>
        <family val="1"/>
      </rPr>
      <t>         直接或間接地有權行使在該合夥的投票權的</t>
    </r>
    <r>
      <rPr>
        <sz val="11.5"/>
        <color indexed="8"/>
        <rFont val="Arial"/>
        <family val="2"/>
      </rPr>
      <t>25%</t>
    </r>
    <r>
      <rPr>
        <sz val="11.5"/>
        <color indexed="8"/>
        <rFont val="Times New Roman"/>
        <family val="1"/>
      </rPr>
      <t>以上 ，或支配該比重的投票權的行使；或</t>
    </r>
  </si>
  <si>
    <t>(b) 會計專業人士，意指：
     (i) 《專業會計師條例》(第50章)第2(1)條所界定的會計師或執業會計師；
     (ii) 《專業會計師條例》(第50章)第2(1)條所界定的執業法團；或
     (iii) 根據《專業會計師條例》(第50章)第IV部註冊的執業會計師事務所</t>
  </si>
  <si>
    <t>(c) 地產代理，意指：
     (i) 《地產代理條例》(第511章)第2(1)條所界定的持牌地產代理；或
     (ii) 《地產代理條例》(第511章)第2(1)條所界定的持牌營業員</t>
  </si>
  <si>
    <t>(d) 法律專業人士，意指：
     (i) 《法律執業者條例》(第159章)第2(1)條所界定的律師；或
     (ii) 《法律執業者條例》(第159章)第2(1)條所界定的外地律師</t>
  </si>
  <si>
    <t>(e) 信託或公司服務持牌人，意指：
     (i) 持有根據《打擊洗錢條例》第53G條批給或根據第53K條續期的牌照的人；或
     (ii) 《打擊洗錢條例》第53ZQ(5)條所界定的當作持牌人</t>
  </si>
  <si>
    <t xml:space="preserve">(a) 屬下列任何一類業務或專業：
     (i) 經營與中介人金融機構所經營的業務相類似的業務的機構；
     (ii) 律師或公證人；
     (iii) 核數師、專業會計師或稅務顧問；
     (iv) 信託或公司服務提供者；
     (v) 經營信託業務的信託公司；及
     (vi) 經營與地產代理所經營的業務相類似的業務的人
</t>
  </si>
  <si>
    <t>(a) 在香港以外地方經營與中介人金融機構所經營的業務相類似的業務；及屬任何以下所描述者：
     (i) 該相關外地金融機構與該金融機構屬同一公司集團；
     (ii) 如該金融機構是在香港成立為法團的，該相關外地金融機構是該金融機構的分行；
     (iii) 如該金融機構是在香港以外成立為法團的：
        (A) 該相關外地金融機構是該金融機構的總行；或
        (B) 該相關外地金融機構是該金融機構總行的分行</t>
  </si>
  <si>
    <t>(b) 根據集團政策須：
     (i) 設有措施確保遵從與根據附表2所施加的規定相類似的規定；及
     (ii) 針對洗錢及恐怖分子資金籌集而實施計劃</t>
  </si>
  <si>
    <t>(c) 就遵從第(b)段所述的規定而言，是在集團層面受以下主管當局所監管的：
     (i) 有關當局；或
     (ii) 在對等司法管轄區就該金融機構的控權公司或總行執行與有關當局在《打擊洗錢條例》下所執行的職能相類似的
             職能的主管當局</t>
  </si>
  <si>
    <r>
      <t>如持牌法團／有聯繫實體就電傳轉帳以中介機構的身分行事，請回答以下</t>
    </r>
    <r>
      <rPr>
        <b/>
        <sz val="10"/>
        <rFont val="Arial"/>
        <family val="2"/>
      </rPr>
      <t xml:space="preserve"> I.12</t>
    </r>
    <r>
      <rPr>
        <sz val="10"/>
        <rFont val="新細明體"/>
        <family val="1"/>
        <charset val="136"/>
      </rPr>
      <t>至</t>
    </r>
    <r>
      <rPr>
        <b/>
        <sz val="10"/>
        <rFont val="Arial"/>
        <family val="2"/>
      </rPr>
      <t>I.16</t>
    </r>
    <r>
      <rPr>
        <sz val="10"/>
        <rFont val="新細明體"/>
        <family val="1"/>
        <charset val="136"/>
      </rPr>
      <t>的問題。
如持牌法團／有聯繫實體並非以中介機構的身分行事，請填選“不適用”。</t>
    </r>
  </si>
  <si>
    <t>如有，如某客戶或某客戶的實益擁有人是政治人物，有沒有進行任何的篩查和查冊（例如通過商業資料庫，公開資料和互聯網／媒體搜索等）？</t>
  </si>
  <si>
    <r>
      <t>如因技術限制而未能將附隨於跨境電傳轉帳的所需匯款人或收款人資料保留於相關的本地電傳轉帳中，或如因技術限制而未能將附隨於本地電傳轉帳的所需匯款人或收款人資料保留於相關的跨境電傳轉帳中，貴機構有否將從匯款機構或另一間中介機構接收的所有資料存檔，為期至少</t>
    </r>
    <r>
      <rPr>
        <sz val="10"/>
        <rFont val="Arial"/>
        <family val="2"/>
      </rPr>
      <t>5</t>
    </r>
    <r>
      <rPr>
        <sz val="10"/>
        <rFont val="新細明體"/>
        <family val="1"/>
        <charset val="136"/>
      </rPr>
      <t>年？</t>
    </r>
  </si>
</sst>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name val="Arial"/>
      <charset val="136"/>
    </font>
    <font>
      <sz val="10"/>
      <color indexed="10"/>
      <name val="Arial"/>
      <family val="2"/>
    </font>
    <font>
      <b/>
      <sz val="10"/>
      <name val="Arial"/>
      <family val="2"/>
    </font>
    <font>
      <sz val="10"/>
      <name val="Arial"/>
      <family val="2"/>
    </font>
    <font>
      <u/>
      <sz val="10"/>
      <name val="Arial"/>
      <family val="2"/>
    </font>
    <font>
      <sz val="10"/>
      <color indexed="8"/>
      <name val="Arial"/>
      <family val="2"/>
    </font>
    <font>
      <b/>
      <sz val="10"/>
      <color indexed="8"/>
      <name val="Arial"/>
      <family val="2"/>
    </font>
    <font>
      <i/>
      <sz val="10"/>
      <name val="Arial"/>
      <family val="2"/>
    </font>
    <font>
      <i/>
      <sz val="10"/>
      <color indexed="8"/>
      <name val="Arial"/>
      <family val="2"/>
    </font>
    <font>
      <b/>
      <i/>
      <sz val="10"/>
      <color indexed="8"/>
      <name val="Arial"/>
      <family val="2"/>
    </font>
    <font>
      <sz val="11.5"/>
      <name val="Arial"/>
      <family val="2"/>
    </font>
    <font>
      <sz val="11.5"/>
      <color indexed="8"/>
      <name val="Arial"/>
      <family val="2"/>
    </font>
    <font>
      <u/>
      <sz val="11.5"/>
      <color indexed="8"/>
      <name val="Arial"/>
      <family val="2"/>
    </font>
    <font>
      <sz val="11.5"/>
      <color indexed="8"/>
      <name val="Times New Roman"/>
      <family val="1"/>
    </font>
    <font>
      <b/>
      <sz val="11.5"/>
      <color indexed="8"/>
      <name val="Arial"/>
      <family val="2"/>
    </font>
    <font>
      <b/>
      <u/>
      <sz val="11.5"/>
      <color indexed="8"/>
      <name val="Arial"/>
      <family val="2"/>
    </font>
    <font>
      <u/>
      <sz val="11.5"/>
      <color indexed="8"/>
      <name val="Times New Roman"/>
      <family val="1"/>
    </font>
    <font>
      <b/>
      <i/>
      <sz val="10"/>
      <name val="Arial"/>
      <family val="2"/>
    </font>
    <font>
      <sz val="10"/>
      <color theme="1"/>
      <name val="Arial"/>
      <family val="2"/>
    </font>
    <font>
      <b/>
      <sz val="10"/>
      <color theme="0"/>
      <name val="Arial"/>
      <family val="2"/>
    </font>
    <font>
      <b/>
      <sz val="10"/>
      <color theme="1"/>
      <name val="Arial"/>
      <family val="2"/>
    </font>
    <font>
      <sz val="11.5"/>
      <color rgb="FF000000"/>
      <name val="Arial"/>
      <family val="2"/>
    </font>
    <font>
      <b/>
      <sz val="11.5"/>
      <color theme="0"/>
      <name val="Arial"/>
      <family val="2"/>
    </font>
    <font>
      <b/>
      <sz val="11.5"/>
      <color theme="1"/>
      <name val="Arial"/>
      <family val="2"/>
    </font>
    <font>
      <sz val="11.5"/>
      <color theme="1"/>
      <name val="Arial"/>
      <family val="2"/>
    </font>
    <font>
      <b/>
      <sz val="11.5"/>
      <color rgb="FF000000"/>
      <name val="Arial"/>
      <family val="2"/>
    </font>
    <font>
      <u/>
      <sz val="11.5"/>
      <color rgb="FF000000"/>
      <name val="Arial"/>
      <family val="2"/>
    </font>
    <font>
      <sz val="10"/>
      <name val="新細明體"/>
      <family val="1"/>
      <charset val="136"/>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1"/>
        <bgColor indexed="64"/>
      </patternFill>
    </fill>
  </fills>
  <borders count="39">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s>
  <cellStyleXfs count="2">
    <xf numFmtId="0" fontId="0" fillId="0" borderId="0"/>
    <xf numFmtId="0" fontId="3" fillId="0" borderId="0"/>
  </cellStyleXfs>
  <cellXfs count="183">
    <xf numFmtId="0" fontId="0" fillId="0" borderId="0" xfId="0"/>
    <xf numFmtId="0" fontId="3" fillId="0" borderId="0" xfId="1" applyAlignment="1">
      <alignment horizontal="left" vertical="top"/>
    </xf>
    <xf numFmtId="0" fontId="3" fillId="0" borderId="0" xfId="1" applyAlignment="1">
      <alignment horizontal="center" vertical="top"/>
    </xf>
    <xf numFmtId="0" fontId="3" fillId="0" borderId="0" xfId="1" applyAlignment="1">
      <alignment vertical="top"/>
    </xf>
    <xf numFmtId="0" fontId="3" fillId="0" borderId="0" xfId="1" applyAlignment="1">
      <alignment vertical="top" wrapText="1"/>
    </xf>
    <xf numFmtId="0" fontId="3" fillId="0" borderId="0" xfId="1" applyFill="1" applyAlignment="1">
      <alignment vertical="top"/>
    </xf>
    <xf numFmtId="0" fontId="3" fillId="0" borderId="0" xfId="1" applyFill="1" applyBorder="1" applyAlignment="1">
      <alignment vertical="top"/>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3" fillId="2" borderId="4" xfId="1" applyFill="1" applyBorder="1" applyAlignment="1">
      <alignment vertical="center"/>
    </xf>
    <xf numFmtId="0" fontId="2" fillId="2" borderId="2" xfId="1" applyFont="1" applyFill="1" applyBorder="1" applyAlignment="1">
      <alignment vertical="center" wrapText="1"/>
    </xf>
    <xf numFmtId="0" fontId="3" fillId="0" borderId="5" xfId="1" applyFill="1" applyBorder="1" applyAlignment="1">
      <alignment vertical="top"/>
    </xf>
    <xf numFmtId="0" fontId="3" fillId="0" borderId="6" xfId="1" applyFill="1" applyBorder="1" applyAlignment="1">
      <alignment vertical="top"/>
    </xf>
    <xf numFmtId="0" fontId="3" fillId="0" borderId="0" xfId="1" applyFont="1" applyFill="1" applyBorder="1" applyAlignment="1">
      <alignment vertical="top"/>
    </xf>
    <xf numFmtId="0" fontId="3" fillId="0" borderId="0" xfId="1" applyFont="1" applyFill="1" applyAlignment="1">
      <alignment vertical="top"/>
    </xf>
    <xf numFmtId="0" fontId="3" fillId="0" borderId="7" xfId="1" applyFill="1" applyBorder="1" applyAlignment="1">
      <alignment vertical="top"/>
    </xf>
    <xf numFmtId="0" fontId="3" fillId="0" borderId="0" xfId="1" applyFont="1" applyFill="1" applyBorder="1" applyAlignment="1">
      <alignment vertical="top" wrapText="1"/>
    </xf>
    <xf numFmtId="0" fontId="2" fillId="0" borderId="0" xfId="1" applyFont="1" applyFill="1" applyAlignment="1">
      <alignment vertical="top"/>
    </xf>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3" fillId="0" borderId="0" xfId="0" applyFont="1" applyFill="1" applyBorder="1" applyAlignment="1">
      <alignment vertical="top" wrapText="1"/>
    </xf>
    <xf numFmtId="0" fontId="0" fillId="0" borderId="0" xfId="0" applyFill="1" applyBorder="1" applyAlignment="1">
      <alignment vertical="top"/>
    </xf>
    <xf numFmtId="0" fontId="0" fillId="0" borderId="5" xfId="0" applyFill="1" applyBorder="1" applyAlignment="1">
      <alignment vertical="top"/>
    </xf>
    <xf numFmtId="0" fontId="2" fillId="0" borderId="0" xfId="0" applyFont="1" applyFill="1" applyBorder="1" applyAlignment="1">
      <alignment vertical="top" wrapText="1"/>
    </xf>
    <xf numFmtId="0" fontId="3" fillId="0" borderId="0" xfId="0" applyNumberFormat="1" applyFont="1" applyFill="1" applyBorder="1" applyAlignment="1">
      <alignment vertical="top" wrapText="1"/>
    </xf>
    <xf numFmtId="0" fontId="18" fillId="0" borderId="0" xfId="0" applyFont="1" applyFill="1" applyBorder="1" applyAlignment="1">
      <alignment vertical="top" wrapText="1"/>
    </xf>
    <xf numFmtId="0" fontId="3" fillId="0" borderId="5" xfId="0" applyFont="1" applyFill="1" applyBorder="1" applyAlignment="1">
      <alignment vertical="top"/>
    </xf>
    <xf numFmtId="0" fontId="3" fillId="0" borderId="0" xfId="0" applyFont="1" applyFill="1" applyBorder="1" applyAlignment="1">
      <alignment vertical="top"/>
    </xf>
    <xf numFmtId="0" fontId="2" fillId="0" borderId="0" xfId="0" applyFont="1" applyFill="1" applyBorder="1" applyAlignment="1">
      <alignment vertical="top"/>
    </xf>
    <xf numFmtId="0" fontId="2" fillId="0" borderId="0" xfId="1" applyFont="1" applyFill="1" applyBorder="1" applyAlignment="1">
      <alignment horizontal="center" vertical="top"/>
    </xf>
    <xf numFmtId="0" fontId="2" fillId="0" borderId="0" xfId="1" applyFont="1" applyFill="1" applyBorder="1" applyAlignment="1">
      <alignment vertical="top" wrapText="1"/>
    </xf>
    <xf numFmtId="0" fontId="2" fillId="0" borderId="0" xfId="0" applyFont="1" applyFill="1" applyBorder="1" applyAlignment="1">
      <alignment horizontal="center" vertical="top"/>
    </xf>
    <xf numFmtId="0" fontId="2" fillId="0" borderId="5" xfId="0" applyFont="1" applyFill="1" applyBorder="1" applyAlignment="1">
      <alignment vertical="top"/>
    </xf>
    <xf numFmtId="0" fontId="7" fillId="0" borderId="0" xfId="0" applyFont="1" applyFill="1" applyBorder="1" applyAlignment="1">
      <alignment vertical="top" wrapText="1"/>
    </xf>
    <xf numFmtId="0" fontId="0" fillId="0" borderId="7" xfId="0" applyFill="1" applyBorder="1" applyAlignment="1">
      <alignment vertical="top"/>
    </xf>
    <xf numFmtId="0" fontId="2" fillId="2" borderId="2" xfId="1" applyFont="1" applyFill="1" applyBorder="1" applyAlignment="1">
      <alignment horizontal="center" vertical="center" wrapText="1"/>
    </xf>
    <xf numFmtId="0" fontId="10" fillId="3" borderId="0" xfId="0" applyFont="1" applyFill="1"/>
    <xf numFmtId="0" fontId="21" fillId="3" borderId="0" xfId="0" applyFont="1" applyFill="1" applyAlignment="1">
      <alignment vertical="top" wrapText="1"/>
    </xf>
    <xf numFmtId="0" fontId="10" fillId="3" borderId="0" xfId="1" applyFont="1" applyFill="1" applyAlignment="1">
      <alignment horizontal="center" vertical="top"/>
    </xf>
    <xf numFmtId="0" fontId="10" fillId="3" borderId="0" xfId="1" applyFont="1" applyFill="1" applyAlignment="1">
      <alignment vertical="top" wrapText="1"/>
    </xf>
    <xf numFmtId="0" fontId="10" fillId="3" borderId="0" xfId="1" applyFont="1" applyFill="1" applyAlignment="1">
      <alignment vertical="top"/>
    </xf>
    <xf numFmtId="0" fontId="3" fillId="0" borderId="0" xfId="1" applyFill="1" applyBorder="1" applyAlignment="1">
      <alignment horizontal="center" vertical="top"/>
    </xf>
    <xf numFmtId="0" fontId="3" fillId="0" borderId="8" xfId="0" applyFont="1" applyFill="1" applyBorder="1" applyAlignment="1">
      <alignment horizontal="left" vertical="top"/>
    </xf>
    <xf numFmtId="0" fontId="3" fillId="0" borderId="0" xfId="1" applyFill="1" applyBorder="1" applyAlignment="1">
      <alignment vertical="top" wrapText="1"/>
    </xf>
    <xf numFmtId="0" fontId="3" fillId="0" borderId="0" xfId="1" applyFill="1" applyBorder="1" applyAlignment="1">
      <alignment horizontal="center" vertical="top" wrapText="1"/>
    </xf>
    <xf numFmtId="49" fontId="3" fillId="0" borderId="0" xfId="1" applyNumberFormat="1" applyFill="1" applyBorder="1" applyAlignment="1">
      <alignment horizontal="center" vertical="top"/>
    </xf>
    <xf numFmtId="0" fontId="3" fillId="0" borderId="0" xfId="1" applyFont="1" applyFill="1" applyBorder="1" applyAlignment="1">
      <alignment horizontal="center" vertical="top" wrapText="1"/>
    </xf>
    <xf numFmtId="0" fontId="3" fillId="0" borderId="0" xfId="1" applyFont="1" applyFill="1" applyBorder="1" applyAlignment="1">
      <alignment horizontal="center" vertical="top"/>
    </xf>
    <xf numFmtId="49" fontId="3" fillId="0" borderId="0" xfId="1" applyNumberFormat="1" applyFont="1" applyFill="1" applyBorder="1" applyAlignment="1">
      <alignment horizontal="center" vertical="top"/>
    </xf>
    <xf numFmtId="0" fontId="1" fillId="0" borderId="0" xfId="1" applyFont="1" applyFill="1" applyBorder="1" applyAlignment="1">
      <alignment horizontal="center" vertical="top"/>
    </xf>
    <xf numFmtId="0" fontId="1" fillId="0" borderId="0" xfId="1" applyFont="1" applyFill="1" applyBorder="1" applyAlignment="1">
      <alignment vertical="top" wrapText="1"/>
    </xf>
    <xf numFmtId="0" fontId="4" fillId="0" borderId="8" xfId="0" applyFont="1" applyFill="1" applyBorder="1" applyAlignment="1">
      <alignment horizontal="left" vertical="top"/>
    </xf>
    <xf numFmtId="0" fontId="4" fillId="0" borderId="0" xfId="1" applyFont="1" applyFill="1" applyBorder="1" applyAlignment="1">
      <alignment horizontal="center" vertical="top"/>
    </xf>
    <xf numFmtId="0" fontId="0" fillId="0" borderId="0" xfId="0" applyFill="1" applyBorder="1" applyAlignment="1">
      <alignment horizontal="center" vertical="top"/>
    </xf>
    <xf numFmtId="0" fontId="3" fillId="0" borderId="0" xfId="0" applyFont="1" applyFill="1" applyBorder="1" applyAlignment="1">
      <alignment horizontal="center" vertical="top"/>
    </xf>
    <xf numFmtId="0" fontId="5" fillId="0" borderId="0" xfId="0" applyFont="1" applyFill="1" applyBorder="1" applyAlignment="1">
      <alignment vertical="top" wrapText="1"/>
    </xf>
    <xf numFmtId="49" fontId="3" fillId="0" borderId="0" xfId="0" applyNumberFormat="1" applyFont="1" applyFill="1" applyBorder="1" applyAlignment="1">
      <alignment horizontal="center" vertical="top"/>
    </xf>
    <xf numFmtId="0" fontId="0" fillId="0" borderId="8" xfId="0" applyFill="1" applyBorder="1" applyAlignment="1">
      <alignment horizontal="left" vertical="top"/>
    </xf>
    <xf numFmtId="0" fontId="0" fillId="0" borderId="0" xfId="0" applyFill="1" applyBorder="1" applyAlignment="1">
      <alignment vertical="top" wrapText="1"/>
    </xf>
    <xf numFmtId="49" fontId="0" fillId="0" borderId="0" xfId="0" applyNumberFormat="1" applyFill="1" applyBorder="1" applyAlignment="1">
      <alignment horizontal="center"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9" xfId="1" applyBorder="1" applyAlignment="1">
      <alignment horizontal="left" vertical="top"/>
    </xf>
    <xf numFmtId="0" fontId="3" fillId="0" borderId="10" xfId="1" applyBorder="1" applyAlignment="1">
      <alignment horizontal="center" vertical="top"/>
    </xf>
    <xf numFmtId="0" fontId="3" fillId="0" borderId="10" xfId="1" applyBorder="1" applyAlignment="1">
      <alignment vertical="top" wrapText="1"/>
    </xf>
    <xf numFmtId="0" fontId="3" fillId="0" borderId="10" xfId="1" applyBorder="1" applyAlignment="1">
      <alignment vertical="top"/>
    </xf>
    <xf numFmtId="0" fontId="18" fillId="0" borderId="0" xfId="0" applyFont="1" applyFill="1" applyBorder="1" applyAlignment="1">
      <alignment vertical="top" wrapText="1"/>
    </xf>
    <xf numFmtId="0" fontId="2" fillId="4" borderId="2" xfId="1" applyFont="1" applyFill="1" applyBorder="1" applyAlignment="1">
      <alignment horizontal="left" vertical="center" wrapText="1"/>
    </xf>
    <xf numFmtId="0" fontId="3" fillId="0" borderId="11" xfId="1" applyFont="1" applyFill="1" applyBorder="1" applyAlignment="1">
      <alignment vertical="top"/>
    </xf>
    <xf numFmtId="0" fontId="18" fillId="0" borderId="0" xfId="0" applyFont="1" applyFill="1" applyBorder="1" applyAlignment="1">
      <alignment vertical="top" wrapText="1"/>
    </xf>
    <xf numFmtId="0" fontId="3" fillId="5" borderId="0" xfId="1" applyFill="1" applyBorder="1" applyAlignment="1">
      <alignment horizontal="center" vertical="top"/>
    </xf>
    <xf numFmtId="0" fontId="3" fillId="5" borderId="0" xfId="1" applyFont="1" applyFill="1" applyBorder="1" applyAlignment="1">
      <alignment vertical="top" wrapText="1"/>
    </xf>
    <xf numFmtId="0" fontId="3" fillId="5" borderId="5" xfId="1" applyFill="1" applyBorder="1" applyAlignment="1">
      <alignment vertical="top"/>
    </xf>
    <xf numFmtId="0" fontId="3" fillId="5" borderId="0" xfId="1" applyFill="1" applyBorder="1" applyAlignment="1">
      <alignment vertical="top"/>
    </xf>
    <xf numFmtId="0" fontId="3" fillId="5" borderId="0" xfId="1" applyFill="1" applyBorder="1" applyAlignment="1">
      <alignment vertical="top" wrapText="1"/>
    </xf>
    <xf numFmtId="0" fontId="3" fillId="5" borderId="0" xfId="1" applyFont="1" applyFill="1" applyBorder="1" applyAlignment="1">
      <alignment horizontal="center" vertical="top"/>
    </xf>
    <xf numFmtId="0" fontId="3" fillId="5" borderId="0" xfId="1" applyFont="1" applyFill="1" applyBorder="1" applyAlignment="1">
      <alignment vertical="top"/>
    </xf>
    <xf numFmtId="0" fontId="5" fillId="5" borderId="0" xfId="1" applyFont="1" applyFill="1" applyBorder="1" applyAlignment="1">
      <alignment vertical="top" wrapText="1"/>
    </xf>
    <xf numFmtId="0" fontId="3" fillId="5" borderId="0" xfId="1" applyFill="1" applyBorder="1" applyAlignment="1">
      <alignment horizontal="center" vertical="top" wrapText="1"/>
    </xf>
    <xf numFmtId="0" fontId="3" fillId="5" borderId="5" xfId="1" applyFont="1" applyFill="1" applyBorder="1" applyAlignment="1">
      <alignment vertical="top"/>
    </xf>
    <xf numFmtId="0" fontId="3" fillId="0" borderId="0" xfId="0" applyFont="1"/>
    <xf numFmtId="0" fontId="3" fillId="0" borderId="0" xfId="1" applyFill="1" applyBorder="1" applyAlignment="1">
      <alignment horizontal="left" vertical="top" wrapText="1"/>
    </xf>
    <xf numFmtId="0" fontId="2" fillId="6" borderId="8"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8" xfId="1" applyFont="1" applyFill="1" applyBorder="1" applyAlignment="1">
      <alignment horizontal="left" vertical="top" wrapText="1"/>
    </xf>
    <xf numFmtId="0" fontId="2" fillId="6" borderId="0" xfId="1" applyFont="1" applyFill="1" applyBorder="1" applyAlignment="1">
      <alignment horizontal="left" vertical="top" wrapText="1"/>
    </xf>
    <xf numFmtId="0" fontId="2" fillId="2" borderId="2" xfId="1" applyFont="1" applyFill="1" applyBorder="1" applyAlignment="1">
      <alignment horizontal="left" vertical="center" wrapText="1"/>
    </xf>
    <xf numFmtId="0" fontId="3" fillId="0" borderId="0" xfId="1" applyFill="1" applyBorder="1" applyAlignment="1">
      <alignment horizontal="left" vertical="top"/>
    </xf>
    <xf numFmtId="49" fontId="3" fillId="0" borderId="0" xfId="1" applyNumberFormat="1" applyFill="1" applyBorder="1" applyAlignment="1">
      <alignment horizontal="left" vertical="top"/>
    </xf>
    <xf numFmtId="49" fontId="3" fillId="0" borderId="0" xfId="1" applyNumberFormat="1" applyFill="1" applyBorder="1" applyAlignment="1">
      <alignment horizontal="left" vertical="top" wrapText="1"/>
    </xf>
    <xf numFmtId="0" fontId="3" fillId="0" borderId="0" xfId="1" applyFont="1" applyFill="1" applyBorder="1" applyAlignment="1">
      <alignment horizontal="left" vertical="top"/>
    </xf>
    <xf numFmtId="0" fontId="3" fillId="0" borderId="0" xfId="1" applyFont="1" applyFill="1" applyBorder="1" applyAlignment="1">
      <alignment horizontal="left" vertical="top" wrapText="1"/>
    </xf>
    <xf numFmtId="49" fontId="3" fillId="0" borderId="0" xfId="1" applyNumberFormat="1"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0" fillId="0" borderId="0" xfId="0" applyFill="1" applyBorder="1" applyAlignment="1">
      <alignment horizontal="left" vertical="top" wrapText="1"/>
    </xf>
    <xf numFmtId="49" fontId="3" fillId="0" borderId="0"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0" fontId="7" fillId="0" borderId="0" xfId="0" applyFont="1" applyFill="1" applyBorder="1" applyAlignment="1">
      <alignment horizontal="left" vertical="top" wrapText="1"/>
    </xf>
    <xf numFmtId="0" fontId="3" fillId="0" borderId="8" xfId="0" applyFont="1" applyFill="1" applyBorder="1" applyAlignment="1">
      <alignment horizontal="center" vertical="top"/>
    </xf>
    <xf numFmtId="0" fontId="0" fillId="0" borderId="0" xfId="0" applyFill="1"/>
    <xf numFmtId="0" fontId="22" fillId="7" borderId="5" xfId="1" applyFont="1" applyFill="1" applyBorder="1" applyAlignment="1">
      <alignment horizontal="center" vertical="center"/>
    </xf>
    <xf numFmtId="0" fontId="23" fillId="6" borderId="5" xfId="1" applyFont="1" applyFill="1" applyBorder="1" applyAlignment="1">
      <alignment horizontal="left" vertical="top"/>
    </xf>
    <xf numFmtId="0" fontId="24" fillId="6" borderId="5" xfId="1" applyFont="1" applyFill="1" applyBorder="1" applyAlignment="1">
      <alignment horizontal="left" vertical="top" wrapText="1"/>
    </xf>
    <xf numFmtId="0" fontId="23" fillId="6" borderId="6" xfId="1" applyFont="1" applyFill="1" applyBorder="1" applyAlignment="1">
      <alignment horizontal="left" vertical="top"/>
    </xf>
    <xf numFmtId="0" fontId="23" fillId="6" borderId="16" xfId="1" applyFont="1" applyFill="1" applyBorder="1" applyAlignment="1">
      <alignment horizontal="left" vertical="top"/>
    </xf>
    <xf numFmtId="0" fontId="23" fillId="6" borderId="7" xfId="1" applyFont="1" applyFill="1" applyBorder="1" applyAlignment="1">
      <alignment horizontal="left" vertical="top"/>
    </xf>
    <xf numFmtId="0" fontId="22" fillId="7" borderId="17" xfId="0" applyFont="1" applyFill="1" applyBorder="1" applyAlignment="1">
      <alignment horizontal="center" vertical="top" wrapText="1"/>
    </xf>
    <xf numFmtId="0" fontId="25" fillId="0" borderId="18" xfId="0" applyFont="1" applyFill="1" applyBorder="1" applyAlignment="1">
      <alignment vertical="top" wrapText="1"/>
    </xf>
    <xf numFmtId="0" fontId="21" fillId="0" borderId="18" xfId="0" applyFont="1" applyFill="1" applyBorder="1" applyAlignment="1">
      <alignment vertical="top" wrapText="1"/>
    </xf>
    <xf numFmtId="0" fontId="21" fillId="0" borderId="18" xfId="0" applyFont="1" applyFill="1" applyBorder="1" applyAlignment="1">
      <alignment horizontal="left" vertical="top" wrapText="1" indent="2"/>
    </xf>
    <xf numFmtId="0" fontId="26" fillId="0" borderId="18" xfId="0" applyFont="1" applyFill="1" applyBorder="1" applyAlignment="1">
      <alignment horizontal="left" vertical="top" wrapText="1" indent="2"/>
    </xf>
    <xf numFmtId="0" fontId="21" fillId="0" borderId="18" xfId="0" applyFont="1" applyFill="1" applyBorder="1" applyAlignment="1">
      <alignment horizontal="left" vertical="top" wrapText="1" indent="4"/>
    </xf>
    <xf numFmtId="0" fontId="21" fillId="0" borderId="18" xfId="0" applyFont="1" applyFill="1" applyBorder="1" applyAlignment="1">
      <alignment horizontal="left" vertical="top" wrapText="1" indent="6"/>
    </xf>
    <xf numFmtId="0" fontId="10" fillId="0" borderId="18" xfId="0" applyFont="1" applyFill="1" applyBorder="1" applyAlignment="1">
      <alignment vertical="top" wrapText="1"/>
    </xf>
    <xf numFmtId="0" fontId="25" fillId="0" borderId="18" xfId="0" applyFont="1" applyFill="1" applyBorder="1" applyAlignment="1">
      <alignment horizontal="left" vertical="top" wrapText="1"/>
    </xf>
    <xf numFmtId="0" fontId="26" fillId="0" borderId="18" xfId="0" applyFont="1" applyFill="1" applyBorder="1" applyAlignment="1">
      <alignment vertical="top" wrapText="1"/>
    </xf>
    <xf numFmtId="0" fontId="25" fillId="0" borderId="19" xfId="0" applyFont="1" applyFill="1" applyBorder="1" applyAlignment="1">
      <alignment vertical="top" wrapText="1"/>
    </xf>
    <xf numFmtId="0" fontId="2" fillId="0" borderId="8" xfId="1" applyFont="1" applyFill="1" applyBorder="1" applyAlignment="1">
      <alignment horizontal="left" vertical="top" wrapText="1"/>
    </xf>
    <xf numFmtId="0" fontId="2" fillId="0" borderId="0" xfId="1" applyFont="1" applyFill="1" applyBorder="1" applyAlignment="1">
      <alignment horizontal="left" vertical="top" wrapText="1"/>
    </xf>
    <xf numFmtId="0" fontId="7" fillId="0" borderId="0" xfId="1"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0" xfId="0" applyFont="1" applyFill="1" applyBorder="1" applyAlignment="1">
      <alignment horizontal="left" vertical="top" wrapText="1"/>
    </xf>
    <xf numFmtId="0" fontId="3" fillId="0" borderId="0" xfId="0" applyFont="1" applyAlignment="1">
      <alignment vertical="center"/>
    </xf>
    <xf numFmtId="0" fontId="3" fillId="0" borderId="0" xfId="0" applyFont="1" applyAlignment="1">
      <alignment vertical="center" wrapText="1"/>
    </xf>
    <xf numFmtId="0" fontId="27" fillId="0" borderId="0" xfId="0" applyFont="1" applyAlignment="1">
      <alignment vertical="center"/>
    </xf>
    <xf numFmtId="0" fontId="3" fillId="0" borderId="8" xfId="0" applyFont="1" applyBorder="1" applyAlignment="1">
      <alignment vertical="center"/>
    </xf>
    <xf numFmtId="0" fontId="3" fillId="0" borderId="0" xfId="0" applyFont="1" applyAlignment="1">
      <alignment horizontal="center" vertical="center"/>
    </xf>
    <xf numFmtId="0" fontId="27" fillId="0" borderId="0" xfId="0" applyFont="1" applyAlignment="1">
      <alignment vertical="center" wrapText="1"/>
    </xf>
    <xf numFmtId="0" fontId="3" fillId="0" borderId="0" xfId="0" applyFont="1" applyAlignment="1">
      <alignment vertical="top"/>
    </xf>
    <xf numFmtId="0" fontId="3" fillId="0" borderId="8" xfId="0" applyFont="1" applyBorder="1" applyAlignment="1">
      <alignment horizontal="left" vertical="center"/>
    </xf>
    <xf numFmtId="0" fontId="3" fillId="0" borderId="0" xfId="0" applyFont="1" applyAlignment="1">
      <alignment vertical="top" wrapText="1"/>
    </xf>
    <xf numFmtId="0" fontId="3" fillId="0" borderId="0" xfId="0" applyFont="1" applyAlignment="1">
      <alignment horizontal="center" vertical="top"/>
    </xf>
    <xf numFmtId="0" fontId="3" fillId="0" borderId="8" xfId="0" applyFont="1" applyBorder="1" applyAlignment="1">
      <alignment horizontal="left" vertical="top"/>
    </xf>
    <xf numFmtId="0" fontId="3" fillId="0" borderId="8" xfId="0" applyFont="1" applyBorder="1" applyAlignment="1">
      <alignment vertical="top"/>
    </xf>
    <xf numFmtId="0" fontId="3" fillId="0" borderId="8" xfId="0" applyFont="1" applyBorder="1" applyAlignment="1">
      <alignment vertical="top"/>
    </xf>
    <xf numFmtId="0" fontId="3" fillId="0" borderId="0" xfId="0" applyFont="1" applyAlignment="1">
      <alignment horizontal="center" vertical="top"/>
    </xf>
    <xf numFmtId="0" fontId="3" fillId="0" borderId="12" xfId="0" applyFont="1" applyFill="1" applyBorder="1" applyAlignment="1">
      <alignment vertical="top"/>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5" xfId="1" applyFont="1" applyFill="1" applyBorder="1" applyAlignment="1">
      <alignment vertical="top"/>
    </xf>
    <xf numFmtId="0" fontId="3" fillId="0" borderId="15" xfId="1" applyFont="1" applyFill="1" applyBorder="1" applyAlignment="1">
      <alignment vertical="top"/>
    </xf>
    <xf numFmtId="0" fontId="3" fillId="0" borderId="33" xfId="1" applyFill="1" applyBorder="1" applyAlignment="1">
      <alignment vertical="top"/>
    </xf>
    <xf numFmtId="0" fontId="3" fillId="0" borderId="34" xfId="1" applyFont="1" applyFill="1" applyBorder="1" applyAlignment="1">
      <alignment vertical="top"/>
    </xf>
    <xf numFmtId="0" fontId="3" fillId="0" borderId="34" xfId="1" applyFont="1" applyFill="1" applyBorder="1" applyAlignment="1">
      <alignment horizontal="left" vertical="top" wrapText="1"/>
    </xf>
    <xf numFmtId="0" fontId="3" fillId="0" borderId="25" xfId="1" applyFont="1" applyFill="1" applyBorder="1" applyAlignment="1">
      <alignment vertical="top"/>
    </xf>
    <xf numFmtId="0" fontId="3" fillId="0" borderId="25" xfId="1" applyFont="1" applyFill="1" applyBorder="1" applyAlignment="1">
      <alignment horizontal="left" vertical="top" wrapText="1"/>
    </xf>
    <xf numFmtId="0" fontId="3" fillId="0" borderId="35" xfId="1" applyFont="1" applyFill="1" applyBorder="1" applyAlignment="1">
      <alignment horizontal="left" vertical="top" wrapText="1"/>
    </xf>
    <xf numFmtId="0" fontId="3" fillId="0" borderId="36" xfId="1" applyFont="1" applyFill="1" applyBorder="1" applyAlignment="1">
      <alignment horizontal="left" vertical="top" wrapText="1"/>
    </xf>
    <xf numFmtId="0" fontId="3" fillId="0" borderId="34" xfId="0" applyFont="1" applyFill="1" applyBorder="1" applyAlignment="1">
      <alignment vertical="top"/>
    </xf>
    <xf numFmtId="0" fontId="3" fillId="0" borderId="25" xfId="0" applyFont="1" applyFill="1" applyBorder="1" applyAlignment="1">
      <alignment vertical="top"/>
    </xf>
    <xf numFmtId="0" fontId="3" fillId="0" borderId="36" xfId="0" applyFont="1" applyFill="1" applyBorder="1" applyAlignment="1">
      <alignment vertical="top"/>
    </xf>
    <xf numFmtId="0" fontId="2" fillId="0" borderId="25" xfId="0" applyFont="1" applyFill="1" applyBorder="1" applyAlignment="1">
      <alignment vertical="top"/>
    </xf>
    <xf numFmtId="0" fontId="2" fillId="0" borderId="34" xfId="0" applyFont="1" applyFill="1" applyBorder="1" applyAlignment="1">
      <alignment vertical="top"/>
    </xf>
    <xf numFmtId="0" fontId="3" fillId="0" borderId="37" xfId="0" applyFont="1" applyFill="1" applyBorder="1" applyAlignment="1">
      <alignment vertical="top"/>
    </xf>
    <xf numFmtId="0" fontId="3" fillId="0" borderId="38" xfId="1" applyBorder="1" applyAlignment="1">
      <alignment vertical="top"/>
    </xf>
    <xf numFmtId="0" fontId="19" fillId="7" borderId="10" xfId="1" applyFont="1" applyFill="1" applyBorder="1" applyAlignment="1">
      <alignment horizontal="center" vertical="center"/>
    </xf>
    <xf numFmtId="0" fontId="2" fillId="6" borderId="8" xfId="0" applyFont="1" applyFill="1" applyBorder="1" applyAlignment="1">
      <alignment horizontal="left" vertical="top" wrapText="1"/>
    </xf>
    <xf numFmtId="0" fontId="2" fillId="6" borderId="0" xfId="0" applyFont="1" applyFill="1" applyBorder="1" applyAlignment="1">
      <alignment horizontal="left" vertical="top" wrapText="1"/>
    </xf>
    <xf numFmtId="0" fontId="6" fillId="6" borderId="8" xfId="0" applyFont="1" applyFill="1" applyBorder="1" applyAlignment="1">
      <alignment horizontal="left" vertical="top" wrapText="1"/>
    </xf>
    <xf numFmtId="0" fontId="6" fillId="6" borderId="0" xfId="0" applyFont="1" applyFill="1" applyBorder="1" applyAlignment="1">
      <alignment horizontal="left" vertical="top" wrapText="1"/>
    </xf>
    <xf numFmtId="0" fontId="2" fillId="6" borderId="8" xfId="1" applyFont="1" applyFill="1" applyBorder="1" applyAlignment="1">
      <alignment horizontal="left" vertical="top" wrapText="1"/>
    </xf>
    <xf numFmtId="0" fontId="2" fillId="6" borderId="0" xfId="1" applyFont="1" applyFill="1" applyBorder="1" applyAlignment="1">
      <alignment horizontal="left" vertical="top" wrapText="1"/>
    </xf>
    <xf numFmtId="0" fontId="6" fillId="6" borderId="8" xfId="1" applyFont="1" applyFill="1" applyBorder="1" applyAlignment="1">
      <alignment horizontal="left" vertical="top" wrapText="1"/>
    </xf>
    <xf numFmtId="0" fontId="6" fillId="6" borderId="0" xfId="1" applyFont="1" applyFill="1" applyBorder="1" applyAlignment="1">
      <alignment horizontal="left" vertical="top" wrapText="1"/>
    </xf>
    <xf numFmtId="0" fontId="20" fillId="6" borderId="22" xfId="1" applyFont="1" applyFill="1" applyBorder="1" applyAlignment="1">
      <alignment horizontal="right" vertical="top"/>
    </xf>
    <xf numFmtId="0" fontId="20" fillId="6" borderId="23" xfId="1" applyFont="1" applyFill="1" applyBorder="1" applyAlignment="1">
      <alignment horizontal="right" vertical="top"/>
    </xf>
    <xf numFmtId="0" fontId="20" fillId="6" borderId="24" xfId="1" applyFont="1" applyFill="1" applyBorder="1" applyAlignment="1">
      <alignment horizontal="right" vertical="top"/>
    </xf>
    <xf numFmtId="0" fontId="20" fillId="6" borderId="25" xfId="1" applyFont="1" applyFill="1" applyBorder="1" applyAlignment="1">
      <alignment horizontal="right" vertical="top"/>
    </xf>
    <xf numFmtId="0" fontId="20" fillId="6" borderId="26" xfId="1" applyFont="1" applyFill="1" applyBorder="1" applyAlignment="1">
      <alignment horizontal="right" vertical="top"/>
    </xf>
    <xf numFmtId="0" fontId="20" fillId="6" borderId="27" xfId="1" applyFont="1" applyFill="1" applyBorder="1" applyAlignment="1">
      <alignment horizontal="right" vertical="top"/>
    </xf>
    <xf numFmtId="0" fontId="24" fillId="6" borderId="28" xfId="1" applyFont="1" applyFill="1" applyBorder="1" applyAlignment="1">
      <alignment horizontal="center" vertical="top" wrapText="1"/>
    </xf>
    <xf numFmtId="0" fontId="24" fillId="6" borderId="29" xfId="1" applyFont="1" applyFill="1" applyBorder="1" applyAlignment="1">
      <alignment horizontal="center" vertical="top" wrapText="1"/>
    </xf>
    <xf numFmtId="0" fontId="24" fillId="6" borderId="23" xfId="1" applyFont="1" applyFill="1" applyBorder="1" applyAlignment="1">
      <alignment horizontal="center" vertical="top" wrapText="1"/>
    </xf>
    <xf numFmtId="0" fontId="24" fillId="6" borderId="30" xfId="1" applyFont="1" applyFill="1" applyBorder="1" applyAlignment="1">
      <alignment horizontal="center" vertical="top"/>
    </xf>
    <xf numFmtId="0" fontId="24" fillId="6" borderId="5" xfId="1" applyFont="1" applyFill="1" applyBorder="1" applyAlignment="1">
      <alignment horizontal="center" vertical="top"/>
    </xf>
    <xf numFmtId="0" fontId="24" fillId="6" borderId="25" xfId="1" applyFont="1" applyFill="1" applyBorder="1" applyAlignment="1">
      <alignment horizontal="center" vertical="top"/>
    </xf>
    <xf numFmtId="0" fontId="24" fillId="6" borderId="31" xfId="1" applyFont="1" applyFill="1" applyBorder="1" applyAlignment="1">
      <alignment horizontal="center" vertical="top"/>
    </xf>
    <xf numFmtId="0" fontId="24" fillId="6" borderId="32" xfId="1" applyFont="1" applyFill="1" applyBorder="1" applyAlignment="1">
      <alignment horizontal="center" vertical="top"/>
    </xf>
    <xf numFmtId="0" fontId="24" fillId="6" borderId="27" xfId="1" applyFont="1" applyFill="1" applyBorder="1" applyAlignment="1">
      <alignment horizontal="center" vertical="top"/>
    </xf>
    <xf numFmtId="0" fontId="2" fillId="6" borderId="20" xfId="1" applyFont="1" applyFill="1" applyBorder="1" applyAlignment="1">
      <alignment horizontal="left" vertical="top" wrapText="1"/>
    </xf>
    <xf numFmtId="0" fontId="2" fillId="6" borderId="21" xfId="1" applyFont="1" applyFill="1" applyBorder="1" applyAlignment="1">
      <alignment horizontal="left" vertical="top" wrapText="1"/>
    </xf>
  </cellXfs>
  <cellStyles count="2">
    <cellStyle name="Normal" xfId="0" builtinId="0"/>
    <cellStyle name="Normal 2" xfId="1"/>
  </cellStyles>
  <dxfs count="553">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fc.hk/web/EN/files/IS/AML/SELF_ASSESSMENT_CHECKLIST_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lf-Assessment check list"/>
      <sheetName val="Glossary"/>
      <sheetName val="Answer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3:C202"/>
  <sheetViews>
    <sheetView tabSelected="1" zoomScale="85" zoomScaleNormal="85" workbookViewId="0">
      <selection activeCell="C4" sqref="C4"/>
    </sheetView>
  </sheetViews>
  <sheetFormatPr defaultRowHeight="14.25"/>
  <cols>
    <col min="1" max="1" width="4.5703125" style="41" customWidth="1"/>
    <col min="2" max="2" width="16.28515625" style="39" customWidth="1"/>
    <col min="3" max="3" width="96.28515625" style="40" customWidth="1"/>
    <col min="4" max="16384" width="9.140625" style="41"/>
  </cols>
  <sheetData>
    <row r="3" spans="2:3" ht="15" customHeight="1"/>
    <row r="4" spans="2:3" ht="15">
      <c r="B4" s="102"/>
      <c r="C4" s="102" t="s">
        <v>1301</v>
      </c>
    </row>
    <row r="5" spans="2:3" ht="127.5" customHeight="1">
      <c r="B5" s="103" t="s">
        <v>1237</v>
      </c>
      <c r="C5" s="104" t="s">
        <v>1302</v>
      </c>
    </row>
    <row r="6" spans="2:3" ht="15">
      <c r="B6" s="105" t="s">
        <v>1238</v>
      </c>
      <c r="C6" s="104" t="s">
        <v>1286</v>
      </c>
    </row>
    <row r="7" spans="2:3" ht="42.75" customHeight="1">
      <c r="B7" s="106"/>
      <c r="C7" s="104" t="s">
        <v>1239</v>
      </c>
    </row>
    <row r="8" spans="2:3" ht="58.5" customHeight="1">
      <c r="B8" s="106"/>
      <c r="C8" s="104" t="s">
        <v>1240</v>
      </c>
    </row>
    <row r="9" spans="2:3" ht="157.5" customHeight="1">
      <c r="B9" s="106"/>
      <c r="C9" s="104" t="s">
        <v>1241</v>
      </c>
    </row>
    <row r="10" spans="2:3" ht="71.25" customHeight="1">
      <c r="B10" s="107"/>
      <c r="C10" s="104" t="s">
        <v>1334</v>
      </c>
    </row>
    <row r="11" spans="2:3" ht="15" customHeight="1"/>
    <row r="13" spans="2:3" ht="15" customHeight="1"/>
    <row r="15" spans="2:3" ht="14.25" customHeight="1"/>
    <row r="16" spans="2:3" ht="14.25" customHeight="1"/>
    <row r="18" ht="15" customHeight="1"/>
    <row r="20" ht="15" customHeight="1"/>
    <row r="22" ht="14.25" customHeight="1"/>
    <row r="23" ht="14.25" customHeight="1"/>
    <row r="24" ht="33" customHeight="1"/>
    <row r="25" ht="31.5" customHeight="1"/>
    <row r="26" ht="14.25" customHeight="1"/>
    <row r="27" ht="14.25" customHeight="1"/>
    <row r="29" ht="14.25" customHeight="1"/>
    <row r="30" ht="14.25" customHeight="1"/>
    <row r="31" ht="30" customHeight="1"/>
    <row r="32" ht="30.75" customHeight="1"/>
    <row r="33" ht="14.25" customHeight="1"/>
    <row r="34" ht="14.25" customHeight="1"/>
    <row r="36" ht="14.25" customHeight="1"/>
    <row r="37" ht="46.5" customHeight="1"/>
    <row r="38" ht="14.25" customHeight="1"/>
    <row r="39" ht="14.25" customHeight="1"/>
    <row r="40" ht="14.25" customHeight="1"/>
    <row r="41" ht="14.25" customHeight="1"/>
    <row r="42" ht="14.25" customHeight="1"/>
    <row r="43" ht="14.25" customHeight="1"/>
    <row r="45" ht="48.75" customHeight="1"/>
    <row r="47" ht="15" customHeight="1"/>
    <row r="49" ht="15" customHeight="1"/>
    <row r="51" ht="15" customHeight="1"/>
    <row r="53" ht="15" customHeight="1"/>
    <row r="54" ht="14.25" customHeight="1"/>
    <row r="55" ht="14.25" customHeight="1"/>
    <row r="56" ht="14.25" customHeight="1"/>
    <row r="58" ht="33" customHeight="1"/>
    <row r="60" ht="32.25" customHeight="1"/>
    <row r="62" ht="15" customHeight="1"/>
    <row r="64" ht="15" customHeight="1"/>
    <row r="66" ht="15" customHeight="1"/>
    <row r="68" ht="15" customHeight="1"/>
    <row r="70" ht="15" customHeight="1"/>
    <row r="72" ht="15" customHeight="1"/>
    <row r="74" ht="15" customHeight="1"/>
    <row r="76" ht="15" customHeight="1"/>
    <row r="78" ht="15" customHeight="1"/>
    <row r="80" ht="14.25" customHeight="1"/>
    <row r="82" ht="14.25" customHeight="1"/>
    <row r="83" ht="57.75" customHeight="1"/>
    <row r="84" ht="32.25" customHeight="1"/>
    <row r="85" ht="33" customHeight="1"/>
    <row r="86" ht="14.25" customHeight="1"/>
    <row r="88" ht="14.25" customHeight="1"/>
    <row r="90" ht="29.25" customHeight="1"/>
    <row r="91" ht="56.25" customHeight="1"/>
    <row r="92" ht="28.5" customHeight="1"/>
    <row r="93" ht="32.25" customHeight="1"/>
    <row r="94" ht="14.25" customHeight="1"/>
    <row r="96" ht="15" customHeight="1"/>
    <row r="98" spans="2:3" ht="15" customHeight="1">
      <c r="B98" s="38"/>
      <c r="C98" s="38"/>
    </row>
    <row r="99" spans="2:3">
      <c r="B99" s="37"/>
      <c r="C99" s="37"/>
    </row>
    <row r="100" spans="2:3" ht="15" customHeight="1">
      <c r="B100" s="37"/>
      <c r="C100" s="37"/>
    </row>
    <row r="101" spans="2:3">
      <c r="B101" s="37"/>
      <c r="C101" s="37"/>
    </row>
    <row r="102" spans="2:3" ht="32.25" customHeight="1">
      <c r="B102" s="37"/>
      <c r="C102" s="37"/>
    </row>
    <row r="103" spans="2:3">
      <c r="B103" s="37"/>
      <c r="C103" s="37"/>
    </row>
    <row r="104" spans="2:3" ht="75" customHeight="1">
      <c r="B104" s="37"/>
      <c r="C104" s="37"/>
    </row>
    <row r="105" spans="2:3">
      <c r="B105" s="37"/>
      <c r="C105" s="37"/>
    </row>
    <row r="106" spans="2:3">
      <c r="B106" s="37"/>
      <c r="C106" s="37"/>
    </row>
    <row r="107" spans="2:3">
      <c r="B107" s="37"/>
      <c r="C107" s="37"/>
    </row>
    <row r="108" spans="2:3">
      <c r="B108" s="37"/>
      <c r="C108" s="37"/>
    </row>
    <row r="109" spans="2:3">
      <c r="B109" s="37"/>
      <c r="C109" s="37"/>
    </row>
    <row r="110" spans="2:3">
      <c r="B110" s="37"/>
      <c r="C110" s="37"/>
    </row>
    <row r="111" spans="2:3">
      <c r="B111" s="37"/>
      <c r="C111" s="37"/>
    </row>
    <row r="112" spans="2:3">
      <c r="B112" s="37"/>
      <c r="C112" s="37"/>
    </row>
    <row r="113" spans="2:3">
      <c r="B113" s="37"/>
      <c r="C113" s="37"/>
    </row>
    <row r="114" spans="2:3">
      <c r="B114" s="37"/>
      <c r="C114" s="37"/>
    </row>
    <row r="115" spans="2:3">
      <c r="B115" s="37"/>
      <c r="C115" s="37"/>
    </row>
    <row r="116" spans="2:3">
      <c r="B116" s="37"/>
      <c r="C116" s="37"/>
    </row>
    <row r="117" spans="2:3">
      <c r="B117" s="37"/>
      <c r="C117" s="37"/>
    </row>
    <row r="118" spans="2:3">
      <c r="B118" s="37"/>
      <c r="C118" s="37"/>
    </row>
    <row r="119" spans="2:3">
      <c r="B119" s="37"/>
      <c r="C119" s="37"/>
    </row>
    <row r="120" spans="2:3">
      <c r="B120" s="37"/>
      <c r="C120" s="37"/>
    </row>
    <row r="121" spans="2:3">
      <c r="B121" s="37"/>
      <c r="C121" s="37"/>
    </row>
    <row r="122" spans="2:3">
      <c r="B122" s="37"/>
      <c r="C122" s="37"/>
    </row>
    <row r="123" spans="2:3">
      <c r="B123" s="37"/>
      <c r="C123" s="37"/>
    </row>
    <row r="124" spans="2:3">
      <c r="B124" s="37"/>
      <c r="C124" s="37"/>
    </row>
    <row r="125" spans="2:3">
      <c r="B125" s="37"/>
      <c r="C125" s="37"/>
    </row>
    <row r="126" spans="2:3">
      <c r="B126" s="37"/>
      <c r="C126" s="37"/>
    </row>
    <row r="127" spans="2:3">
      <c r="B127" s="37"/>
      <c r="C127" s="37"/>
    </row>
    <row r="128" spans="2:3">
      <c r="B128" s="37"/>
      <c r="C128" s="37"/>
    </row>
    <row r="129" spans="2:3">
      <c r="B129" s="37"/>
      <c r="C129" s="37"/>
    </row>
    <row r="130" spans="2:3">
      <c r="B130" s="37"/>
      <c r="C130" s="37"/>
    </row>
    <row r="131" spans="2:3">
      <c r="B131" s="37"/>
      <c r="C131" s="37"/>
    </row>
    <row r="132" spans="2:3">
      <c r="B132" s="37"/>
      <c r="C132" s="37"/>
    </row>
    <row r="133" spans="2:3">
      <c r="B133" s="37"/>
      <c r="C133" s="37"/>
    </row>
    <row r="134" spans="2:3">
      <c r="B134" s="37"/>
      <c r="C134" s="37"/>
    </row>
    <row r="135" spans="2:3">
      <c r="B135" s="37"/>
      <c r="C135" s="37"/>
    </row>
    <row r="136" spans="2:3">
      <c r="B136" s="37"/>
      <c r="C136" s="37"/>
    </row>
    <row r="137" spans="2:3">
      <c r="B137" s="37"/>
      <c r="C137" s="37"/>
    </row>
    <row r="138" spans="2:3">
      <c r="B138" s="37"/>
      <c r="C138" s="37"/>
    </row>
    <row r="139" spans="2:3">
      <c r="B139" s="37"/>
      <c r="C139" s="37"/>
    </row>
    <row r="140" spans="2:3">
      <c r="B140" s="37"/>
      <c r="C140" s="37"/>
    </row>
    <row r="141" spans="2:3">
      <c r="B141" s="37"/>
      <c r="C141" s="37"/>
    </row>
    <row r="142" spans="2:3">
      <c r="B142" s="37"/>
      <c r="C142" s="37"/>
    </row>
    <row r="143" spans="2:3">
      <c r="B143" s="37"/>
      <c r="C143" s="37"/>
    </row>
    <row r="144" spans="2:3">
      <c r="B144" s="37"/>
      <c r="C144" s="37"/>
    </row>
    <row r="145" spans="2:3">
      <c r="B145" s="37"/>
      <c r="C145" s="37"/>
    </row>
    <row r="146" spans="2:3">
      <c r="B146" s="37"/>
      <c r="C146" s="37"/>
    </row>
    <row r="147" spans="2:3">
      <c r="B147" s="37"/>
      <c r="C147" s="37"/>
    </row>
    <row r="148" spans="2:3">
      <c r="B148" s="37"/>
      <c r="C148" s="37"/>
    </row>
    <row r="149" spans="2:3">
      <c r="B149" s="37"/>
      <c r="C149" s="37"/>
    </row>
    <row r="150" spans="2:3">
      <c r="B150" s="37"/>
      <c r="C150" s="37"/>
    </row>
    <row r="151" spans="2:3">
      <c r="B151" s="37"/>
      <c r="C151" s="37"/>
    </row>
    <row r="152" spans="2:3">
      <c r="B152" s="37"/>
      <c r="C152" s="37"/>
    </row>
    <row r="153" spans="2:3">
      <c r="B153" s="37"/>
      <c r="C153" s="37"/>
    </row>
    <row r="154" spans="2:3">
      <c r="B154" s="37"/>
      <c r="C154" s="37"/>
    </row>
    <row r="155" spans="2:3">
      <c r="B155" s="37"/>
      <c r="C155" s="37"/>
    </row>
    <row r="156" spans="2:3">
      <c r="B156" s="37"/>
      <c r="C156" s="37"/>
    </row>
    <row r="157" spans="2:3">
      <c r="B157" s="37"/>
      <c r="C157" s="37"/>
    </row>
    <row r="158" spans="2:3">
      <c r="B158" s="37"/>
      <c r="C158" s="37"/>
    </row>
    <row r="159" spans="2:3">
      <c r="B159" s="37"/>
      <c r="C159" s="37"/>
    </row>
    <row r="160" spans="2:3">
      <c r="B160" s="37"/>
      <c r="C160" s="37"/>
    </row>
    <row r="161" spans="2:3">
      <c r="B161" s="37"/>
      <c r="C161" s="37"/>
    </row>
    <row r="162" spans="2:3">
      <c r="B162" s="37"/>
      <c r="C162" s="37"/>
    </row>
    <row r="163" spans="2:3">
      <c r="B163" s="37"/>
      <c r="C163" s="37"/>
    </row>
    <row r="164" spans="2:3">
      <c r="B164" s="37"/>
      <c r="C164" s="37"/>
    </row>
    <row r="165" spans="2:3">
      <c r="B165" s="37"/>
      <c r="C165" s="37"/>
    </row>
    <row r="166" spans="2:3">
      <c r="B166" s="37"/>
      <c r="C166" s="37"/>
    </row>
    <row r="167" spans="2:3">
      <c r="B167" s="37"/>
      <c r="C167" s="37"/>
    </row>
    <row r="168" spans="2:3">
      <c r="B168" s="37"/>
      <c r="C168" s="37"/>
    </row>
    <row r="169" spans="2:3">
      <c r="B169" s="37"/>
      <c r="C169" s="37"/>
    </row>
    <row r="170" spans="2:3">
      <c r="B170" s="37"/>
      <c r="C170" s="37"/>
    </row>
    <row r="171" spans="2:3">
      <c r="B171" s="37"/>
      <c r="C171" s="37"/>
    </row>
    <row r="172" spans="2:3">
      <c r="B172" s="37"/>
      <c r="C172" s="37"/>
    </row>
    <row r="173" spans="2:3">
      <c r="B173" s="37"/>
      <c r="C173" s="37"/>
    </row>
    <row r="174" spans="2:3">
      <c r="B174" s="37"/>
      <c r="C174" s="37"/>
    </row>
    <row r="175" spans="2:3">
      <c r="B175" s="37"/>
      <c r="C175" s="37"/>
    </row>
    <row r="176" spans="2:3">
      <c r="B176" s="37"/>
      <c r="C176" s="37"/>
    </row>
    <row r="177" spans="2:3">
      <c r="B177" s="37"/>
      <c r="C177" s="37"/>
    </row>
    <row r="178" spans="2:3">
      <c r="B178" s="37"/>
      <c r="C178" s="37"/>
    </row>
    <row r="179" spans="2:3">
      <c r="B179" s="37"/>
      <c r="C179" s="37"/>
    </row>
    <row r="180" spans="2:3">
      <c r="B180" s="37"/>
      <c r="C180" s="37"/>
    </row>
    <row r="181" spans="2:3">
      <c r="B181" s="37"/>
      <c r="C181" s="37"/>
    </row>
    <row r="182" spans="2:3">
      <c r="B182" s="37"/>
      <c r="C182" s="37"/>
    </row>
    <row r="183" spans="2:3">
      <c r="B183" s="37"/>
      <c r="C183" s="37"/>
    </row>
    <row r="184" spans="2:3">
      <c r="B184" s="37"/>
      <c r="C184" s="37"/>
    </row>
    <row r="185" spans="2:3">
      <c r="B185" s="37"/>
      <c r="C185" s="37"/>
    </row>
    <row r="186" spans="2:3">
      <c r="B186" s="37"/>
      <c r="C186" s="37"/>
    </row>
    <row r="187" spans="2:3">
      <c r="B187" s="37"/>
      <c r="C187" s="37"/>
    </row>
    <row r="188" spans="2:3">
      <c r="B188" s="37"/>
      <c r="C188" s="37"/>
    </row>
    <row r="189" spans="2:3">
      <c r="B189" s="37"/>
      <c r="C189" s="37"/>
    </row>
    <row r="190" spans="2:3">
      <c r="B190" s="37"/>
      <c r="C190" s="37"/>
    </row>
    <row r="191" spans="2:3">
      <c r="B191" s="37"/>
      <c r="C191" s="37"/>
    </row>
    <row r="192" spans="2:3">
      <c r="B192" s="37"/>
      <c r="C192" s="37"/>
    </row>
    <row r="193" spans="2:3">
      <c r="B193" s="37"/>
      <c r="C193" s="37"/>
    </row>
    <row r="194" spans="2:3">
      <c r="B194" s="37"/>
      <c r="C194" s="37"/>
    </row>
    <row r="195" spans="2:3">
      <c r="B195" s="37"/>
      <c r="C195" s="37"/>
    </row>
    <row r="196" spans="2:3">
      <c r="B196" s="37"/>
      <c r="C196" s="37"/>
    </row>
    <row r="197" spans="2:3">
      <c r="B197" s="37"/>
      <c r="C197" s="37"/>
    </row>
    <row r="198" spans="2:3">
      <c r="B198" s="37"/>
      <c r="C198" s="37"/>
    </row>
    <row r="199" spans="2:3">
      <c r="B199" s="37"/>
      <c r="C199" s="37"/>
    </row>
    <row r="200" spans="2:3">
      <c r="B200" s="37"/>
      <c r="C200" s="37"/>
    </row>
    <row r="201" spans="2:3">
      <c r="B201" s="37"/>
      <c r="C201" s="37"/>
    </row>
    <row r="202" spans="2:3">
      <c r="B202" s="37"/>
      <c r="C202" s="37"/>
    </row>
  </sheetData>
  <customSheetViews>
    <customSheetView guid="{7B098682-BB6D-4010-8C01-F48C7850988D}" scale="75" fitToPage="1">
      <selection activeCell="C7" sqref="C7:D7"/>
      <pageMargins left="0.70866141732283472" right="0.70866141732283472" top="0.74803149606299213" bottom="0.74803149606299213" header="0.31496062992125984" footer="0.31496062992125984"/>
      <pageSetup paperSize="9" scale="75" orientation="landscape" r:id="rId1"/>
    </customSheetView>
  </customSheetViews>
  <pageMargins left="0.70866141732283472" right="0.7086614173228347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M828"/>
  <sheetViews>
    <sheetView zoomScale="70" zoomScaleNormal="70" workbookViewId="0">
      <pane xSplit="1" ySplit="8" topLeftCell="B9" activePane="bottomRight" state="frozen"/>
      <selection pane="topRight" activeCell="B1" sqref="B1"/>
      <selection pane="bottomLeft" activeCell="A5" sqref="A5"/>
      <selection pane="bottomRight" activeCell="B2" sqref="B2:K2"/>
    </sheetView>
  </sheetViews>
  <sheetFormatPr defaultRowHeight="12.75"/>
  <cols>
    <col min="1" max="1" width="4.5703125" style="3" customWidth="1"/>
    <col min="2" max="2" width="33" style="1" customWidth="1"/>
    <col min="3" max="3" width="16.28515625" style="2" customWidth="1"/>
    <col min="4" max="4" width="99.85546875" style="2" customWidth="1"/>
    <col min="5" max="5" width="8.5703125" style="3" customWidth="1"/>
    <col min="6" max="6" width="1.140625" style="3" customWidth="1"/>
    <col min="7" max="7" width="8.5703125" style="3" customWidth="1"/>
    <col min="8" max="8" width="1" style="3" customWidth="1"/>
    <col min="9" max="9" width="8.5703125" style="3" customWidth="1"/>
    <col min="10" max="10" width="1.7109375" style="3" customWidth="1"/>
    <col min="11" max="11" width="126.5703125" style="3" customWidth="1"/>
    <col min="12" max="16384" width="9.140625" style="3"/>
  </cols>
  <sheetData>
    <row r="2" spans="2:13" ht="20.25" customHeight="1" thickBot="1">
      <c r="B2" s="157" t="s">
        <v>1344</v>
      </c>
      <c r="C2" s="157"/>
      <c r="D2" s="157"/>
      <c r="E2" s="157"/>
      <c r="F2" s="157"/>
      <c r="G2" s="157"/>
      <c r="H2" s="157"/>
      <c r="I2" s="157"/>
      <c r="J2" s="157"/>
      <c r="K2" s="157"/>
      <c r="L2" s="5"/>
      <c r="M2" s="5"/>
    </row>
    <row r="3" spans="2:13" s="5" customFormat="1" ht="14.25">
      <c r="B3" s="166" t="s">
        <v>773</v>
      </c>
      <c r="C3" s="167"/>
      <c r="D3" s="172"/>
      <c r="E3" s="173"/>
      <c r="F3" s="173"/>
      <c r="G3" s="173"/>
      <c r="H3" s="173"/>
      <c r="I3" s="173"/>
      <c r="J3" s="173"/>
      <c r="K3" s="174"/>
    </row>
    <row r="4" spans="2:13" s="5" customFormat="1" ht="14.25">
      <c r="B4" s="168" t="s">
        <v>774</v>
      </c>
      <c r="C4" s="169"/>
      <c r="D4" s="175"/>
      <c r="E4" s="176"/>
      <c r="F4" s="176"/>
      <c r="G4" s="176"/>
      <c r="H4" s="176"/>
      <c r="I4" s="176"/>
      <c r="J4" s="176"/>
      <c r="K4" s="177"/>
    </row>
    <row r="5" spans="2:13" s="5" customFormat="1" ht="14.25">
      <c r="B5" s="168" t="s">
        <v>775</v>
      </c>
      <c r="C5" s="169"/>
      <c r="D5" s="175"/>
      <c r="E5" s="176"/>
      <c r="F5" s="176"/>
      <c r="G5" s="176"/>
      <c r="H5" s="176"/>
      <c r="I5" s="176"/>
      <c r="J5" s="176"/>
      <c r="K5" s="177"/>
    </row>
    <row r="6" spans="2:13" s="5" customFormat="1" ht="15" thickBot="1">
      <c r="B6" s="170" t="s">
        <v>776</v>
      </c>
      <c r="C6" s="171"/>
      <c r="D6" s="178"/>
      <c r="E6" s="179"/>
      <c r="F6" s="179"/>
      <c r="G6" s="179"/>
      <c r="H6" s="179"/>
      <c r="I6" s="179"/>
      <c r="J6" s="179"/>
      <c r="K6" s="180"/>
    </row>
    <row r="7" spans="2:13" ht="10.5" customHeight="1" thickBot="1"/>
    <row r="8" spans="2:13" ht="96" customHeight="1" thickBot="1">
      <c r="B8" s="7" t="s">
        <v>1287</v>
      </c>
      <c r="C8" s="36" t="s">
        <v>777</v>
      </c>
      <c r="D8" s="87" t="s">
        <v>778</v>
      </c>
      <c r="E8" s="36" t="s">
        <v>1201</v>
      </c>
      <c r="F8" s="9"/>
      <c r="G8" s="8" t="s">
        <v>1202</v>
      </c>
      <c r="H8" s="9"/>
      <c r="I8" s="8" t="s">
        <v>1203</v>
      </c>
      <c r="J8" s="10"/>
      <c r="K8" s="68" t="s">
        <v>1204</v>
      </c>
      <c r="L8" s="5"/>
    </row>
    <row r="9" spans="2:13" s="5" customFormat="1" ht="12.75" customHeight="1">
      <c r="B9" s="181" t="s">
        <v>779</v>
      </c>
      <c r="C9" s="182"/>
      <c r="D9" s="182"/>
      <c r="E9" s="30"/>
      <c r="F9" s="30"/>
      <c r="G9" s="30"/>
      <c r="H9" s="30"/>
      <c r="I9" s="30"/>
      <c r="J9" s="6"/>
      <c r="K9" s="143"/>
    </row>
    <row r="10" spans="2:13" s="5" customFormat="1" ht="12.75" customHeight="1">
      <c r="B10" s="119"/>
      <c r="C10" s="120"/>
      <c r="D10" s="120"/>
      <c r="E10" s="30"/>
      <c r="F10" s="30"/>
      <c r="G10" s="30"/>
      <c r="H10" s="30"/>
      <c r="I10" s="30"/>
      <c r="J10" s="14"/>
      <c r="K10" s="144"/>
    </row>
    <row r="11" spans="2:13" s="5" customFormat="1" ht="40.5" customHeight="1">
      <c r="B11" s="162" t="s">
        <v>780</v>
      </c>
      <c r="C11" s="163"/>
      <c r="D11" s="163"/>
      <c r="E11" s="48"/>
      <c r="F11" s="48"/>
      <c r="G11" s="48"/>
      <c r="H11" s="48"/>
      <c r="I11" s="48"/>
      <c r="J11" s="14"/>
      <c r="K11" s="145"/>
    </row>
    <row r="12" spans="2:13" s="5" customFormat="1">
      <c r="B12" s="43"/>
      <c r="C12" s="42"/>
      <c r="D12" s="42"/>
      <c r="E12" s="14"/>
      <c r="F12" s="14"/>
      <c r="G12" s="14"/>
      <c r="H12" s="14"/>
      <c r="I12" s="14"/>
      <c r="J12" s="14"/>
      <c r="K12" s="144"/>
    </row>
    <row r="13" spans="2:13" s="5" customFormat="1">
      <c r="B13" s="43"/>
      <c r="C13" s="45" t="s">
        <v>639</v>
      </c>
      <c r="D13" s="82" t="s">
        <v>1345</v>
      </c>
      <c r="E13" s="14"/>
      <c r="F13" s="14"/>
      <c r="G13" s="14"/>
      <c r="H13" s="14"/>
      <c r="I13" s="14"/>
      <c r="J13" s="14"/>
      <c r="K13" s="145"/>
    </row>
    <row r="14" spans="2:13" s="5" customFormat="1">
      <c r="B14" s="43">
        <v>2.2999999999999998</v>
      </c>
      <c r="C14" s="45"/>
      <c r="D14" s="82" t="s">
        <v>781</v>
      </c>
      <c r="E14" s="27" t="s">
        <v>764</v>
      </c>
      <c r="F14" s="14"/>
      <c r="G14" s="27" t="s">
        <v>764</v>
      </c>
      <c r="H14" s="14"/>
      <c r="I14" s="14"/>
      <c r="J14" s="14"/>
      <c r="K14" s="146"/>
    </row>
    <row r="15" spans="2:13" s="5" customFormat="1">
      <c r="B15" s="43">
        <v>2.4</v>
      </c>
      <c r="C15" s="45"/>
      <c r="D15" s="82" t="s">
        <v>782</v>
      </c>
      <c r="E15" s="27" t="s">
        <v>764</v>
      </c>
      <c r="F15" s="14"/>
      <c r="G15" s="27" t="s">
        <v>764</v>
      </c>
      <c r="H15" s="14"/>
      <c r="I15" s="14"/>
      <c r="J15" s="14"/>
      <c r="K15" s="146"/>
    </row>
    <row r="16" spans="2:13" s="5" customFormat="1">
      <c r="B16" s="43" t="s">
        <v>83</v>
      </c>
      <c r="C16" s="45"/>
      <c r="D16" s="82" t="s">
        <v>783</v>
      </c>
      <c r="E16" s="27" t="s">
        <v>764</v>
      </c>
      <c r="F16" s="14"/>
      <c r="G16" s="27" t="s">
        <v>764</v>
      </c>
      <c r="H16" s="14"/>
      <c r="I16" s="14"/>
      <c r="J16" s="14"/>
      <c r="K16" s="146"/>
    </row>
    <row r="17" spans="2:11" s="5" customFormat="1">
      <c r="B17" s="43">
        <v>2.8</v>
      </c>
      <c r="C17" s="45"/>
      <c r="D17" s="82" t="s">
        <v>784</v>
      </c>
      <c r="E17" s="27"/>
      <c r="F17" s="14"/>
      <c r="G17" s="27" t="s">
        <v>764</v>
      </c>
      <c r="H17" s="14"/>
      <c r="I17" s="14"/>
      <c r="J17" s="14"/>
      <c r="K17" s="146"/>
    </row>
    <row r="18" spans="2:11" s="5" customFormat="1">
      <c r="B18" s="43"/>
      <c r="C18" s="45"/>
      <c r="D18" s="45"/>
      <c r="E18" s="138"/>
      <c r="F18" s="14"/>
      <c r="G18" s="138"/>
      <c r="H18" s="14"/>
      <c r="I18" s="14"/>
      <c r="J18" s="14"/>
      <c r="K18" s="145"/>
    </row>
    <row r="19" spans="2:11" s="5" customFormat="1" ht="21.75" customHeight="1">
      <c r="B19" s="162" t="s">
        <v>785</v>
      </c>
      <c r="C19" s="163"/>
      <c r="D19" s="163"/>
      <c r="E19" s="28"/>
      <c r="F19" s="14"/>
      <c r="G19" s="28"/>
      <c r="H19" s="14"/>
      <c r="I19" s="14"/>
      <c r="J19" s="14"/>
      <c r="K19" s="145"/>
    </row>
    <row r="20" spans="2:11" s="5" customFormat="1">
      <c r="B20" s="43"/>
      <c r="C20" s="42"/>
      <c r="D20" s="42"/>
      <c r="E20" s="28"/>
      <c r="F20" s="14"/>
      <c r="G20" s="28"/>
      <c r="H20" s="14"/>
      <c r="I20" s="14"/>
      <c r="J20" s="14"/>
      <c r="K20" s="144"/>
    </row>
    <row r="21" spans="2:11" s="5" customFormat="1" ht="14.25" customHeight="1">
      <c r="B21" s="43"/>
      <c r="C21" s="42" t="s">
        <v>640</v>
      </c>
      <c r="D21" s="88" t="s">
        <v>786</v>
      </c>
      <c r="E21" s="28"/>
      <c r="F21" s="14"/>
      <c r="G21" s="28"/>
      <c r="H21" s="14"/>
      <c r="I21" s="14"/>
      <c r="J21" s="14"/>
      <c r="K21" s="144"/>
    </row>
    <row r="22" spans="2:11" s="5" customFormat="1">
      <c r="B22" s="43"/>
      <c r="C22" s="42"/>
      <c r="D22" s="42"/>
      <c r="E22" s="28"/>
      <c r="F22" s="14"/>
      <c r="G22" s="28"/>
      <c r="H22" s="14"/>
      <c r="I22" s="14"/>
      <c r="J22" s="14"/>
      <c r="K22" s="144"/>
    </row>
    <row r="23" spans="2:11" s="5" customFormat="1">
      <c r="B23" s="43"/>
      <c r="C23" s="46"/>
      <c r="D23" s="89" t="s">
        <v>787</v>
      </c>
      <c r="E23" s="139"/>
      <c r="F23" s="14"/>
      <c r="G23" s="139"/>
      <c r="H23" s="14"/>
      <c r="I23" s="14"/>
      <c r="J23" s="14"/>
      <c r="K23" s="144"/>
    </row>
    <row r="24" spans="2:11" s="5" customFormat="1" ht="27.75" customHeight="1">
      <c r="B24" s="43" t="s">
        <v>1242</v>
      </c>
      <c r="C24" s="46"/>
      <c r="D24" s="90" t="s">
        <v>1293</v>
      </c>
      <c r="E24" s="27"/>
      <c r="F24" s="14"/>
      <c r="G24" s="27" t="s">
        <v>764</v>
      </c>
      <c r="H24" s="14"/>
      <c r="I24" s="14"/>
      <c r="J24" s="14"/>
      <c r="K24" s="147"/>
    </row>
    <row r="25" spans="2:11" s="5" customFormat="1" ht="18" customHeight="1">
      <c r="B25" s="43" t="s">
        <v>1243</v>
      </c>
      <c r="C25" s="46"/>
      <c r="D25" s="89" t="s">
        <v>788</v>
      </c>
      <c r="E25" s="27"/>
      <c r="F25" s="14"/>
      <c r="G25" s="27" t="s">
        <v>764</v>
      </c>
      <c r="H25" s="14"/>
      <c r="I25" s="14"/>
      <c r="J25" s="14"/>
      <c r="K25" s="147"/>
    </row>
    <row r="26" spans="2:11" s="5" customFormat="1">
      <c r="B26" s="43"/>
      <c r="C26" s="42"/>
      <c r="D26" s="88" t="s">
        <v>789</v>
      </c>
      <c r="E26" s="140"/>
      <c r="F26" s="14"/>
      <c r="G26" s="140"/>
      <c r="H26" s="14"/>
      <c r="I26" s="14"/>
      <c r="J26" s="14"/>
      <c r="K26" s="144"/>
    </row>
    <row r="27" spans="2:11" s="5" customFormat="1" ht="18" customHeight="1">
      <c r="B27" s="43" t="s">
        <v>92</v>
      </c>
      <c r="C27" s="46"/>
      <c r="D27" s="89" t="s">
        <v>790</v>
      </c>
      <c r="E27" s="27" t="s">
        <v>764</v>
      </c>
      <c r="F27" s="14"/>
      <c r="G27" s="27" t="s">
        <v>764</v>
      </c>
      <c r="H27" s="14"/>
      <c r="I27" s="14"/>
      <c r="J27" s="14"/>
      <c r="K27" s="147"/>
    </row>
    <row r="28" spans="2:11" s="5" customFormat="1" ht="17.25" customHeight="1">
      <c r="B28" s="43" t="s">
        <v>1244</v>
      </c>
      <c r="C28" s="46"/>
      <c r="D28" s="89" t="s">
        <v>791</v>
      </c>
      <c r="E28" s="27" t="s">
        <v>764</v>
      </c>
      <c r="F28" s="14"/>
      <c r="G28" s="27" t="s">
        <v>764</v>
      </c>
      <c r="H28" s="14"/>
      <c r="I28" s="14"/>
      <c r="J28" s="14"/>
      <c r="K28" s="147"/>
    </row>
    <row r="29" spans="2:11" s="5" customFormat="1">
      <c r="B29" s="43" t="s">
        <v>1245</v>
      </c>
      <c r="C29" s="46"/>
      <c r="D29" s="89" t="s">
        <v>792</v>
      </c>
      <c r="E29" s="27" t="s">
        <v>764</v>
      </c>
      <c r="F29" s="14"/>
      <c r="G29" s="27"/>
      <c r="H29" s="14"/>
      <c r="I29" s="14"/>
      <c r="J29" s="14"/>
      <c r="K29" s="147"/>
    </row>
    <row r="30" spans="2:11" s="5" customFormat="1">
      <c r="B30" s="43" t="s">
        <v>1246</v>
      </c>
      <c r="C30" s="46"/>
      <c r="D30" s="89" t="s">
        <v>793</v>
      </c>
      <c r="E30" s="27"/>
      <c r="F30" s="14"/>
      <c r="G30" s="27"/>
      <c r="H30" s="14"/>
      <c r="I30" s="14"/>
      <c r="J30" s="14"/>
      <c r="K30" s="147"/>
    </row>
    <row r="31" spans="2:11" s="5" customFormat="1" ht="28.5" customHeight="1">
      <c r="B31" s="43" t="s">
        <v>1247</v>
      </c>
      <c r="C31" s="46"/>
      <c r="D31" s="90" t="s">
        <v>1294</v>
      </c>
      <c r="E31" s="27"/>
      <c r="F31" s="14"/>
      <c r="G31" s="27"/>
      <c r="H31" s="14"/>
      <c r="I31" s="14"/>
      <c r="J31" s="14"/>
      <c r="K31" s="147"/>
    </row>
    <row r="32" spans="2:11" s="5" customFormat="1" ht="13.5" customHeight="1">
      <c r="B32" s="43" t="s">
        <v>1248</v>
      </c>
      <c r="C32" s="46"/>
      <c r="D32" s="89" t="s">
        <v>794</v>
      </c>
      <c r="E32" s="27"/>
      <c r="F32" s="14"/>
      <c r="G32" s="27"/>
      <c r="H32" s="14"/>
      <c r="I32" s="14"/>
      <c r="J32" s="14"/>
      <c r="K32" s="147"/>
    </row>
    <row r="33" spans="2:11" s="5" customFormat="1">
      <c r="B33" s="43" t="s">
        <v>1249</v>
      </c>
      <c r="C33" s="46"/>
      <c r="D33" s="89" t="s">
        <v>795</v>
      </c>
      <c r="E33" s="27"/>
      <c r="F33" s="14"/>
      <c r="G33" s="27"/>
      <c r="H33" s="14"/>
      <c r="I33" s="14"/>
      <c r="J33" s="14"/>
      <c r="K33" s="147"/>
    </row>
    <row r="34" spans="2:11" s="5" customFormat="1" ht="25.5">
      <c r="B34" s="43" t="s">
        <v>1250</v>
      </c>
      <c r="C34" s="46"/>
      <c r="D34" s="90" t="s">
        <v>1295</v>
      </c>
      <c r="E34" s="27"/>
      <c r="F34" s="14"/>
      <c r="G34" s="27"/>
      <c r="H34" s="14"/>
      <c r="I34" s="14"/>
      <c r="J34" s="14"/>
      <c r="K34" s="147"/>
    </row>
    <row r="35" spans="2:11" s="5" customFormat="1" ht="18" customHeight="1">
      <c r="B35" s="43" t="s">
        <v>1278</v>
      </c>
      <c r="C35" s="46"/>
      <c r="D35" s="89" t="s">
        <v>1314</v>
      </c>
      <c r="E35" s="27" t="s">
        <v>764</v>
      </c>
      <c r="F35" s="14"/>
      <c r="G35" s="27" t="s">
        <v>764</v>
      </c>
      <c r="H35" s="14"/>
      <c r="I35" s="141" t="s">
        <v>764</v>
      </c>
      <c r="J35" s="14"/>
      <c r="K35" s="147"/>
    </row>
    <row r="36" spans="2:11" s="5" customFormat="1">
      <c r="B36" s="43"/>
      <c r="C36" s="46"/>
      <c r="D36" s="46"/>
      <c r="E36" s="138"/>
      <c r="F36" s="14"/>
      <c r="G36" s="138"/>
      <c r="H36" s="14"/>
      <c r="I36" s="14"/>
      <c r="J36" s="14"/>
      <c r="K36" s="144"/>
    </row>
    <row r="37" spans="2:11" s="5" customFormat="1" ht="14.25" customHeight="1">
      <c r="B37" s="43" t="s">
        <v>1279</v>
      </c>
      <c r="C37" s="42"/>
      <c r="D37" s="88" t="s">
        <v>796</v>
      </c>
      <c r="E37" s="139"/>
      <c r="F37" s="14"/>
      <c r="G37" s="139"/>
      <c r="H37" s="14"/>
      <c r="I37" s="14"/>
      <c r="J37" s="14"/>
      <c r="K37" s="144"/>
    </row>
    <row r="38" spans="2:11" s="5" customFormat="1" ht="28.5" customHeight="1">
      <c r="B38" s="43"/>
      <c r="C38" s="42"/>
      <c r="D38" s="82" t="s">
        <v>1315</v>
      </c>
      <c r="E38" s="27"/>
      <c r="F38" s="14"/>
      <c r="G38" s="27"/>
      <c r="H38" s="14"/>
      <c r="I38" s="14"/>
      <c r="J38" s="14"/>
      <c r="K38" s="147"/>
    </row>
    <row r="39" spans="2:11" s="5" customFormat="1">
      <c r="B39" s="43"/>
      <c r="C39" s="42"/>
      <c r="D39" s="82" t="s">
        <v>797</v>
      </c>
      <c r="E39" s="27"/>
      <c r="F39" s="14"/>
      <c r="G39" s="27"/>
      <c r="H39" s="14"/>
      <c r="I39" s="14"/>
      <c r="J39" s="14"/>
      <c r="K39" s="147"/>
    </row>
    <row r="40" spans="2:11" s="5" customFormat="1">
      <c r="B40" s="43"/>
      <c r="C40" s="42"/>
      <c r="D40" s="88" t="s">
        <v>798</v>
      </c>
      <c r="E40" s="27" t="s">
        <v>764</v>
      </c>
      <c r="F40" s="14"/>
      <c r="G40" s="138"/>
      <c r="H40" s="69"/>
      <c r="I40" s="141"/>
      <c r="J40" s="14"/>
      <c r="K40" s="147"/>
    </row>
    <row r="41" spans="2:11" s="5" customFormat="1">
      <c r="B41" s="43">
        <v>2.1800000000000002</v>
      </c>
      <c r="C41" s="42"/>
      <c r="D41" s="88" t="s">
        <v>799</v>
      </c>
      <c r="E41" s="140"/>
      <c r="F41" s="14"/>
      <c r="G41" s="139"/>
      <c r="H41" s="14"/>
      <c r="I41" s="14"/>
      <c r="J41" s="14"/>
      <c r="K41" s="144"/>
    </row>
    <row r="42" spans="2:11" s="5" customFormat="1" ht="17.25" customHeight="1">
      <c r="B42" s="43"/>
      <c r="C42" s="42"/>
      <c r="D42" s="88" t="s">
        <v>800</v>
      </c>
      <c r="E42" s="27"/>
      <c r="F42" s="14"/>
      <c r="G42" s="27"/>
      <c r="H42" s="14"/>
      <c r="I42" s="14"/>
      <c r="J42" s="14"/>
      <c r="K42" s="147"/>
    </row>
    <row r="43" spans="2:11" s="5" customFormat="1">
      <c r="B43" s="43"/>
      <c r="C43" s="42"/>
      <c r="D43" s="42"/>
      <c r="E43" s="138"/>
      <c r="F43" s="14"/>
      <c r="G43" s="138"/>
      <c r="H43" s="14"/>
      <c r="I43" s="14"/>
      <c r="J43" s="14"/>
      <c r="K43" s="144"/>
    </row>
    <row r="44" spans="2:11" s="5" customFormat="1" ht="27.75" customHeight="1">
      <c r="B44" s="162" t="s">
        <v>1288</v>
      </c>
      <c r="C44" s="163"/>
      <c r="D44" s="163"/>
      <c r="E44" s="28"/>
      <c r="F44" s="14"/>
      <c r="G44" s="28"/>
      <c r="H44" s="14"/>
      <c r="I44" s="14"/>
      <c r="J44" s="14"/>
      <c r="K44" s="144"/>
    </row>
    <row r="45" spans="2:11" s="5" customFormat="1">
      <c r="B45" s="43"/>
      <c r="C45" s="42"/>
      <c r="D45" s="42"/>
      <c r="E45" s="139"/>
      <c r="F45" s="14"/>
      <c r="G45" s="28"/>
      <c r="H45" s="14"/>
      <c r="I45" s="14"/>
      <c r="J45" s="14"/>
      <c r="K45" s="144"/>
    </row>
    <row r="46" spans="2:11" s="5" customFormat="1" ht="54.75" customHeight="1">
      <c r="B46" s="43">
        <v>2.19</v>
      </c>
      <c r="C46" s="42" t="s">
        <v>86</v>
      </c>
      <c r="D46" s="82" t="s">
        <v>1271</v>
      </c>
      <c r="E46" s="27" t="s">
        <v>764</v>
      </c>
      <c r="F46" s="14"/>
      <c r="G46" s="28"/>
      <c r="H46" s="14"/>
      <c r="I46" s="141" t="s">
        <v>764</v>
      </c>
      <c r="J46" s="14"/>
      <c r="K46" s="144"/>
    </row>
    <row r="47" spans="2:11" s="5" customFormat="1" ht="19.5" customHeight="1">
      <c r="B47" s="43"/>
      <c r="C47" s="42"/>
      <c r="D47" s="42"/>
      <c r="E47" s="140"/>
      <c r="F47" s="14"/>
      <c r="G47" s="139"/>
      <c r="H47" s="14"/>
      <c r="I47" s="14"/>
      <c r="J47" s="14"/>
      <c r="K47" s="144"/>
    </row>
    <row r="48" spans="2:11" s="5" customFormat="1" ht="25.5">
      <c r="B48" s="43">
        <v>2.19</v>
      </c>
      <c r="C48" s="42" t="s">
        <v>107</v>
      </c>
      <c r="D48" s="82" t="s">
        <v>1272</v>
      </c>
      <c r="E48" s="27"/>
      <c r="F48" s="14"/>
      <c r="G48" s="27"/>
      <c r="H48" s="14"/>
      <c r="I48" s="14"/>
      <c r="J48" s="14"/>
      <c r="K48" s="147"/>
    </row>
    <row r="49" spans="2:11" s="5" customFormat="1">
      <c r="B49" s="43"/>
      <c r="C49" s="42"/>
      <c r="D49" s="42"/>
      <c r="E49" s="138"/>
      <c r="F49" s="14"/>
      <c r="G49" s="140"/>
      <c r="H49" s="14"/>
      <c r="I49" s="14"/>
      <c r="J49" s="14"/>
      <c r="K49" s="145"/>
    </row>
    <row r="50" spans="2:11" s="5" customFormat="1">
      <c r="B50" s="43"/>
      <c r="C50" s="42"/>
      <c r="D50" s="88" t="s">
        <v>801</v>
      </c>
      <c r="E50" s="27" t="s">
        <v>764</v>
      </c>
      <c r="F50" s="14"/>
      <c r="G50" s="27"/>
      <c r="H50" s="14"/>
      <c r="I50" s="14"/>
      <c r="J50" s="14"/>
      <c r="K50" s="147"/>
    </row>
    <row r="51" spans="2:11" s="5" customFormat="1">
      <c r="B51" s="43"/>
      <c r="C51" s="42"/>
      <c r="D51" s="42"/>
      <c r="E51" s="138"/>
      <c r="F51" s="14"/>
      <c r="G51" s="138"/>
      <c r="H51" s="14"/>
      <c r="I51" s="14"/>
      <c r="J51" s="14"/>
      <c r="K51" s="144"/>
    </row>
    <row r="52" spans="2:11" s="5" customFormat="1">
      <c r="B52" s="43" t="s">
        <v>111</v>
      </c>
      <c r="C52" s="46" t="s">
        <v>108</v>
      </c>
      <c r="D52" s="89" t="s">
        <v>802</v>
      </c>
      <c r="E52" s="139"/>
      <c r="F52" s="14"/>
      <c r="G52" s="139"/>
      <c r="H52" s="14"/>
      <c r="I52" s="14"/>
      <c r="J52" s="14"/>
      <c r="K52" s="144"/>
    </row>
    <row r="53" spans="2:11" s="5" customFormat="1">
      <c r="B53" s="43"/>
      <c r="C53" s="46"/>
      <c r="D53" s="89" t="s">
        <v>803</v>
      </c>
      <c r="E53" s="27"/>
      <c r="F53" s="14"/>
      <c r="G53" s="27" t="s">
        <v>764</v>
      </c>
      <c r="H53" s="14"/>
      <c r="I53" s="141"/>
      <c r="J53" s="14"/>
      <c r="K53" s="147"/>
    </row>
    <row r="54" spans="2:11" s="5" customFormat="1">
      <c r="B54" s="43"/>
      <c r="C54" s="46"/>
      <c r="D54" s="89" t="s">
        <v>804</v>
      </c>
      <c r="E54" s="27"/>
      <c r="F54" s="14"/>
      <c r="G54" s="27" t="s">
        <v>764</v>
      </c>
      <c r="H54" s="14"/>
      <c r="I54" s="141"/>
      <c r="J54" s="14"/>
      <c r="K54" s="147"/>
    </row>
    <row r="55" spans="2:11" s="5" customFormat="1">
      <c r="B55" s="43"/>
      <c r="C55" s="42"/>
      <c r="D55" s="42"/>
      <c r="E55" s="138"/>
      <c r="F55" s="14"/>
      <c r="G55" s="138"/>
      <c r="H55" s="14"/>
      <c r="I55" s="14"/>
      <c r="J55" s="14"/>
      <c r="K55" s="144"/>
    </row>
    <row r="56" spans="2:11" s="5" customFormat="1" ht="12.75" customHeight="1">
      <c r="B56" s="85" t="s">
        <v>805</v>
      </c>
      <c r="C56" s="86"/>
      <c r="D56" s="86"/>
      <c r="E56" s="28"/>
      <c r="F56" s="14"/>
      <c r="G56" s="28"/>
      <c r="H56" s="14"/>
      <c r="I56" s="14"/>
      <c r="J56" s="14"/>
      <c r="K56" s="144"/>
    </row>
    <row r="57" spans="2:11" s="5" customFormat="1">
      <c r="B57" s="43"/>
      <c r="C57" s="42"/>
      <c r="D57" s="42"/>
      <c r="E57" s="28"/>
      <c r="F57" s="14"/>
      <c r="G57" s="28"/>
      <c r="H57" s="14"/>
      <c r="I57" s="14"/>
      <c r="J57" s="14"/>
      <c r="K57" s="144"/>
    </row>
    <row r="58" spans="2:11" s="5" customFormat="1" ht="26.25" customHeight="1">
      <c r="B58" s="162" t="s">
        <v>806</v>
      </c>
      <c r="C58" s="163"/>
      <c r="D58" s="163"/>
      <c r="E58" s="28"/>
      <c r="F58" s="14"/>
      <c r="G58" s="28"/>
      <c r="H58" s="14"/>
      <c r="I58" s="14"/>
      <c r="J58" s="14"/>
      <c r="K58" s="144"/>
    </row>
    <row r="59" spans="2:11" s="5" customFormat="1">
      <c r="B59" s="43"/>
      <c r="C59" s="42"/>
      <c r="D59" s="42"/>
      <c r="E59" s="139"/>
      <c r="F59" s="14"/>
      <c r="G59" s="139"/>
      <c r="H59" s="14"/>
      <c r="I59" s="14"/>
      <c r="J59" s="14"/>
      <c r="K59" s="144"/>
    </row>
    <row r="60" spans="2:11" s="5" customFormat="1" ht="25.5">
      <c r="B60" s="43">
        <v>3.3</v>
      </c>
      <c r="C60" s="42" t="s">
        <v>641</v>
      </c>
      <c r="D60" s="82" t="s">
        <v>807</v>
      </c>
      <c r="E60" s="27"/>
      <c r="F60" s="14"/>
      <c r="G60" s="27"/>
      <c r="H60" s="14"/>
      <c r="I60" s="14"/>
      <c r="J60" s="14"/>
      <c r="K60" s="147"/>
    </row>
    <row r="61" spans="2:11" s="5" customFormat="1">
      <c r="B61" s="43"/>
      <c r="C61" s="42"/>
      <c r="E61" s="138"/>
      <c r="F61" s="14"/>
      <c r="G61" s="138"/>
      <c r="H61" s="14"/>
      <c r="I61" s="14"/>
      <c r="J61" s="14"/>
      <c r="K61" s="144"/>
    </row>
    <row r="62" spans="2:11" s="5" customFormat="1">
      <c r="B62" s="43" t="s">
        <v>115</v>
      </c>
      <c r="C62" s="42" t="s">
        <v>642</v>
      </c>
      <c r="D62" s="88" t="s">
        <v>808</v>
      </c>
      <c r="E62" s="28"/>
      <c r="F62" s="14"/>
      <c r="G62" s="28"/>
      <c r="H62" s="14"/>
      <c r="I62" s="14"/>
      <c r="J62" s="14"/>
      <c r="K62" s="144"/>
    </row>
    <row r="63" spans="2:11" s="5" customFormat="1">
      <c r="B63" s="43"/>
      <c r="C63" s="42"/>
      <c r="D63" s="42"/>
      <c r="E63" s="28"/>
      <c r="F63" s="14"/>
      <c r="G63" s="28"/>
      <c r="H63" s="14"/>
      <c r="I63" s="14"/>
      <c r="J63" s="14"/>
      <c r="K63" s="144"/>
    </row>
    <row r="64" spans="2:11" s="5" customFormat="1">
      <c r="B64" s="43"/>
      <c r="C64" s="42"/>
      <c r="D64" s="88" t="s">
        <v>809</v>
      </c>
      <c r="E64" s="139"/>
      <c r="F64" s="14"/>
      <c r="G64" s="139"/>
      <c r="H64" s="14"/>
      <c r="I64" s="14"/>
      <c r="J64" s="14"/>
      <c r="K64" s="144"/>
    </row>
    <row r="65" spans="2:11" s="5" customFormat="1">
      <c r="B65" s="43"/>
      <c r="C65" s="42"/>
      <c r="D65" s="91" t="s">
        <v>1346</v>
      </c>
      <c r="E65" s="27" t="s">
        <v>764</v>
      </c>
      <c r="F65" s="14"/>
      <c r="G65" s="27"/>
      <c r="H65" s="14"/>
      <c r="I65" s="14"/>
      <c r="J65" s="14"/>
      <c r="K65" s="147"/>
    </row>
    <row r="66" spans="2:11" s="5" customFormat="1" ht="12.75" customHeight="1">
      <c r="B66" s="43"/>
      <c r="C66" s="42"/>
      <c r="D66" s="88" t="s">
        <v>810</v>
      </c>
      <c r="E66" s="27"/>
      <c r="F66" s="14"/>
      <c r="G66" s="27"/>
      <c r="H66" s="14"/>
      <c r="I66" s="14"/>
      <c r="J66" s="14"/>
      <c r="K66" s="147"/>
    </row>
    <row r="67" spans="2:11" s="5" customFormat="1">
      <c r="B67" s="43"/>
      <c r="C67" s="42"/>
      <c r="D67" s="88" t="s">
        <v>811</v>
      </c>
      <c r="E67" s="27"/>
      <c r="F67" s="14"/>
      <c r="G67" s="27"/>
      <c r="H67" s="14"/>
      <c r="I67" s="14"/>
      <c r="J67" s="14"/>
      <c r="K67" s="147"/>
    </row>
    <row r="68" spans="2:11" s="5" customFormat="1">
      <c r="B68" s="43"/>
      <c r="C68" s="42"/>
      <c r="D68" s="88" t="s">
        <v>812</v>
      </c>
      <c r="E68" s="27"/>
      <c r="F68" s="14"/>
      <c r="G68" s="27"/>
      <c r="H68" s="14"/>
      <c r="I68" s="14"/>
      <c r="J68" s="14"/>
      <c r="K68" s="147"/>
    </row>
    <row r="69" spans="2:11" s="5" customFormat="1">
      <c r="B69" s="43"/>
      <c r="C69" s="42"/>
      <c r="E69" s="138"/>
      <c r="F69" s="14"/>
      <c r="G69" s="138"/>
      <c r="H69" s="14"/>
      <c r="I69" s="14"/>
      <c r="J69" s="14"/>
      <c r="K69" s="144"/>
    </row>
    <row r="70" spans="2:11" s="5" customFormat="1">
      <c r="B70" s="43"/>
      <c r="C70" s="42"/>
      <c r="D70" s="88" t="s">
        <v>813</v>
      </c>
      <c r="E70" s="139"/>
      <c r="F70" s="14"/>
      <c r="G70" s="139"/>
      <c r="H70" s="14"/>
      <c r="I70" s="14"/>
      <c r="J70" s="14"/>
      <c r="K70" s="144"/>
    </row>
    <row r="71" spans="2:11" s="5" customFormat="1">
      <c r="B71" s="43"/>
      <c r="C71" s="42"/>
      <c r="D71" s="88" t="s">
        <v>814</v>
      </c>
      <c r="E71" s="27"/>
      <c r="F71" s="14"/>
      <c r="G71" s="27"/>
      <c r="H71" s="14"/>
      <c r="I71" s="14"/>
      <c r="J71" s="14"/>
      <c r="K71" s="147"/>
    </row>
    <row r="72" spans="2:11" s="5" customFormat="1" ht="12.75" customHeight="1">
      <c r="B72" s="43"/>
      <c r="C72" s="42"/>
      <c r="D72" s="88" t="s">
        <v>815</v>
      </c>
      <c r="E72" s="27"/>
      <c r="F72" s="14"/>
      <c r="G72" s="27"/>
      <c r="H72" s="14"/>
      <c r="I72" s="14"/>
      <c r="J72" s="14"/>
      <c r="K72" s="147"/>
    </row>
    <row r="73" spans="2:11" s="5" customFormat="1">
      <c r="B73" s="43"/>
      <c r="C73" s="42"/>
      <c r="D73" s="88" t="s">
        <v>816</v>
      </c>
      <c r="E73" s="27"/>
      <c r="F73" s="14"/>
      <c r="G73" s="27"/>
      <c r="H73" s="14"/>
      <c r="I73" s="14"/>
      <c r="J73" s="14"/>
      <c r="K73" s="147"/>
    </row>
    <row r="74" spans="2:11" s="5" customFormat="1">
      <c r="B74" s="43"/>
      <c r="C74" s="42"/>
      <c r="D74" s="88" t="s">
        <v>817</v>
      </c>
      <c r="E74" s="27"/>
      <c r="F74" s="14"/>
      <c r="G74" s="27"/>
      <c r="H74" s="14"/>
      <c r="I74" s="14"/>
      <c r="J74" s="14"/>
      <c r="K74" s="147"/>
    </row>
    <row r="75" spans="2:11" s="5" customFormat="1" ht="13.5" customHeight="1">
      <c r="B75" s="43"/>
      <c r="C75" s="42"/>
      <c r="D75" s="88" t="s">
        <v>818</v>
      </c>
      <c r="E75" s="27"/>
      <c r="F75" s="14"/>
      <c r="G75" s="27"/>
      <c r="H75" s="14"/>
      <c r="I75" s="14"/>
      <c r="J75" s="14"/>
      <c r="K75" s="147"/>
    </row>
    <row r="76" spans="2:11" s="5" customFormat="1">
      <c r="B76" s="43"/>
      <c r="C76" s="42"/>
      <c r="D76" s="88" t="s">
        <v>1316</v>
      </c>
      <c r="E76" s="27"/>
      <c r="F76" s="14"/>
      <c r="G76" s="27"/>
      <c r="H76" s="14"/>
      <c r="I76" s="14"/>
      <c r="J76" s="14"/>
      <c r="K76" s="147"/>
    </row>
    <row r="77" spans="2:11" s="5" customFormat="1">
      <c r="B77" s="43"/>
      <c r="C77" s="42"/>
      <c r="D77" s="42"/>
      <c r="E77" s="138"/>
      <c r="F77" s="14"/>
      <c r="G77" s="138"/>
      <c r="H77" s="14"/>
      <c r="I77" s="14"/>
      <c r="J77" s="14"/>
      <c r="K77" s="144"/>
    </row>
    <row r="78" spans="2:11" s="5" customFormat="1">
      <c r="B78" s="43"/>
      <c r="C78" s="42"/>
      <c r="D78" s="88" t="s">
        <v>819</v>
      </c>
      <c r="E78" s="139"/>
      <c r="F78" s="14"/>
      <c r="G78" s="139"/>
      <c r="H78" s="14"/>
      <c r="I78" s="14"/>
      <c r="J78" s="14"/>
      <c r="K78" s="144"/>
    </row>
    <row r="79" spans="2:11" s="5" customFormat="1">
      <c r="B79" s="43"/>
      <c r="C79" s="42"/>
      <c r="D79" s="88" t="s">
        <v>820</v>
      </c>
      <c r="E79" s="27"/>
      <c r="F79" s="14"/>
      <c r="G79" s="27"/>
      <c r="H79" s="14"/>
      <c r="I79" s="14"/>
      <c r="J79" s="14"/>
      <c r="K79" s="147"/>
    </row>
    <row r="80" spans="2:11" s="5" customFormat="1">
      <c r="B80" s="43"/>
      <c r="C80" s="42"/>
      <c r="D80" s="88" t="s">
        <v>821</v>
      </c>
      <c r="E80" s="27" t="s">
        <v>764</v>
      </c>
      <c r="F80" s="14"/>
      <c r="G80" s="27"/>
      <c r="H80" s="14"/>
      <c r="I80" s="14"/>
      <c r="J80" s="14"/>
      <c r="K80" s="147"/>
    </row>
    <row r="81" spans="2:11" s="5" customFormat="1">
      <c r="B81" s="43"/>
      <c r="C81" s="42"/>
      <c r="D81" s="42"/>
      <c r="E81" s="138"/>
      <c r="F81" s="14"/>
      <c r="G81" s="138"/>
      <c r="H81" s="14"/>
      <c r="I81" s="14"/>
      <c r="J81" s="14"/>
      <c r="K81" s="144"/>
    </row>
    <row r="82" spans="2:11" s="5" customFormat="1">
      <c r="B82" s="43"/>
      <c r="C82" s="42"/>
      <c r="D82" s="88" t="s">
        <v>822</v>
      </c>
      <c r="E82" s="139"/>
      <c r="F82" s="14"/>
      <c r="G82" s="139"/>
      <c r="H82" s="14"/>
      <c r="I82" s="14"/>
      <c r="J82" s="14"/>
      <c r="K82" s="144"/>
    </row>
    <row r="83" spans="2:11" s="5" customFormat="1">
      <c r="B83" s="43"/>
      <c r="C83" s="42"/>
      <c r="D83" s="88" t="s">
        <v>823</v>
      </c>
      <c r="E83" s="27" t="s">
        <v>764</v>
      </c>
      <c r="F83" s="14"/>
      <c r="G83" s="27"/>
      <c r="H83" s="14"/>
      <c r="I83" s="14"/>
      <c r="J83" s="14"/>
      <c r="K83" s="147"/>
    </row>
    <row r="84" spans="2:11" s="5" customFormat="1">
      <c r="B84" s="43"/>
      <c r="C84" s="42"/>
      <c r="D84" s="88" t="s">
        <v>824</v>
      </c>
      <c r="E84" s="27"/>
      <c r="F84" s="14"/>
      <c r="G84" s="27"/>
      <c r="H84" s="14"/>
      <c r="I84" s="14"/>
      <c r="J84" s="14"/>
      <c r="K84" s="147"/>
    </row>
    <row r="85" spans="2:11" s="5" customFormat="1">
      <c r="B85" s="43"/>
      <c r="C85" s="42"/>
      <c r="D85" s="42"/>
      <c r="E85" s="140"/>
      <c r="F85" s="14"/>
      <c r="G85" s="140"/>
      <c r="H85" s="14"/>
      <c r="I85" s="14"/>
      <c r="J85" s="14"/>
      <c r="K85" s="144"/>
    </row>
    <row r="86" spans="2:11" s="5" customFormat="1" ht="28.5" customHeight="1">
      <c r="B86" s="43">
        <v>3.6</v>
      </c>
      <c r="C86" s="42" t="s">
        <v>643</v>
      </c>
      <c r="D86" s="82" t="s">
        <v>825</v>
      </c>
      <c r="E86" s="27"/>
      <c r="F86" s="14"/>
      <c r="G86" s="27"/>
      <c r="H86" s="14"/>
      <c r="I86" s="14"/>
      <c r="J86" s="14"/>
      <c r="K86" s="147"/>
    </row>
    <row r="87" spans="2:11" s="5" customFormat="1">
      <c r="B87" s="43"/>
      <c r="C87" s="42"/>
      <c r="D87" s="42"/>
      <c r="E87" s="140"/>
      <c r="F87" s="14"/>
      <c r="G87" s="140"/>
      <c r="H87" s="14"/>
      <c r="I87" s="14"/>
      <c r="J87" s="14"/>
      <c r="K87" s="144"/>
    </row>
    <row r="88" spans="2:11" s="5" customFormat="1" ht="15" customHeight="1">
      <c r="B88" s="43">
        <v>3.8</v>
      </c>
      <c r="C88" s="42" t="s">
        <v>644</v>
      </c>
      <c r="D88" s="88" t="s">
        <v>1347</v>
      </c>
      <c r="E88" s="27"/>
      <c r="F88" s="14"/>
      <c r="G88" s="27"/>
      <c r="H88" s="14"/>
      <c r="I88" s="14"/>
      <c r="J88" s="14"/>
      <c r="K88" s="147"/>
    </row>
    <row r="89" spans="2:11" s="5" customFormat="1">
      <c r="B89" s="43"/>
      <c r="C89" s="42"/>
      <c r="D89" s="88" t="s">
        <v>826</v>
      </c>
      <c r="E89" s="140"/>
      <c r="F89" s="14"/>
      <c r="G89" s="140"/>
      <c r="H89" s="14"/>
      <c r="I89" s="14"/>
      <c r="J89" s="14"/>
      <c r="K89" s="144"/>
    </row>
    <row r="90" spans="2:11" s="5" customFormat="1" ht="13.5" customHeight="1">
      <c r="B90" s="43"/>
      <c r="C90" s="42"/>
      <c r="D90" s="88" t="s">
        <v>827</v>
      </c>
      <c r="E90" s="27"/>
      <c r="F90" s="14"/>
      <c r="G90" s="27"/>
      <c r="H90" s="14"/>
      <c r="I90" s="14"/>
      <c r="J90" s="14"/>
      <c r="K90" s="147"/>
    </row>
    <row r="91" spans="2:11" s="5" customFormat="1">
      <c r="B91" s="43"/>
      <c r="C91" s="42"/>
      <c r="D91" s="88" t="s">
        <v>828</v>
      </c>
      <c r="E91" s="27"/>
      <c r="F91" s="14"/>
      <c r="G91" s="27"/>
      <c r="H91" s="14"/>
      <c r="I91" s="14"/>
      <c r="J91" s="14"/>
      <c r="K91" s="147"/>
    </row>
    <row r="92" spans="2:11" s="5" customFormat="1">
      <c r="B92" s="43"/>
      <c r="C92" s="42"/>
      <c r="D92" s="42"/>
      <c r="E92" s="138"/>
      <c r="F92" s="14"/>
      <c r="G92" s="138"/>
      <c r="H92" s="14"/>
      <c r="I92" s="14"/>
      <c r="J92" s="14"/>
      <c r="K92" s="144"/>
    </row>
    <row r="93" spans="2:11" s="5" customFormat="1" ht="12.75" customHeight="1">
      <c r="B93" s="162" t="s">
        <v>829</v>
      </c>
      <c r="C93" s="163"/>
      <c r="D93" s="163"/>
      <c r="E93" s="28"/>
      <c r="F93" s="30"/>
      <c r="G93" s="28"/>
      <c r="H93" s="30"/>
      <c r="I93" s="30"/>
      <c r="J93" s="14"/>
      <c r="K93" s="144"/>
    </row>
    <row r="94" spans="2:11" s="5" customFormat="1">
      <c r="B94" s="43"/>
      <c r="C94" s="42"/>
      <c r="D94" s="42"/>
      <c r="E94" s="28"/>
      <c r="F94" s="14"/>
      <c r="G94" s="28"/>
      <c r="H94" s="14"/>
      <c r="I94" s="14"/>
      <c r="J94" s="14"/>
      <c r="K94" s="144"/>
    </row>
    <row r="95" spans="2:11" s="5" customFormat="1" ht="28.5" customHeight="1">
      <c r="B95" s="162" t="s">
        <v>830</v>
      </c>
      <c r="C95" s="163"/>
      <c r="D95" s="163"/>
      <c r="E95" s="28"/>
      <c r="F95" s="14"/>
      <c r="G95" s="28"/>
      <c r="H95" s="14"/>
      <c r="I95" s="14"/>
      <c r="J95" s="14"/>
      <c r="K95" s="144"/>
    </row>
    <row r="96" spans="2:11" s="5" customFormat="1">
      <c r="B96" s="43"/>
      <c r="C96" s="42"/>
      <c r="D96" s="42"/>
      <c r="E96" s="28"/>
      <c r="F96" s="14"/>
      <c r="G96" s="28"/>
      <c r="H96" s="14"/>
      <c r="I96" s="14"/>
      <c r="J96" s="14"/>
      <c r="K96" s="144"/>
    </row>
    <row r="97" spans="2:12" s="15" customFormat="1">
      <c r="B97" s="43" t="s">
        <v>139</v>
      </c>
      <c r="C97" s="47" t="s">
        <v>645</v>
      </c>
      <c r="D97" s="92" t="s">
        <v>831</v>
      </c>
      <c r="E97" s="139"/>
      <c r="F97" s="14"/>
      <c r="G97" s="139"/>
      <c r="H97" s="14"/>
      <c r="I97" s="14"/>
      <c r="J97" s="14"/>
      <c r="K97" s="144"/>
      <c r="L97" s="5"/>
    </row>
    <row r="98" spans="2:12" s="15" customFormat="1">
      <c r="B98" s="43"/>
      <c r="C98" s="48"/>
      <c r="D98" s="91" t="s">
        <v>832</v>
      </c>
      <c r="E98" s="27"/>
      <c r="F98" s="14"/>
      <c r="G98" s="27"/>
      <c r="H98" s="14"/>
      <c r="I98" s="14"/>
      <c r="J98" s="14"/>
      <c r="K98" s="147"/>
      <c r="L98" s="5"/>
    </row>
    <row r="99" spans="2:12" s="15" customFormat="1" ht="27.75" customHeight="1">
      <c r="B99" s="43"/>
      <c r="C99" s="48"/>
      <c r="D99" s="92" t="s">
        <v>1296</v>
      </c>
      <c r="E99" s="27"/>
      <c r="F99" s="14"/>
      <c r="G99" s="27"/>
      <c r="H99" s="14"/>
      <c r="I99" s="14"/>
      <c r="J99" s="14"/>
      <c r="K99" s="148"/>
      <c r="L99" s="5"/>
    </row>
    <row r="100" spans="2:12" s="15" customFormat="1" ht="15" customHeight="1">
      <c r="B100" s="43"/>
      <c r="C100" s="48"/>
      <c r="D100" s="92" t="s">
        <v>833</v>
      </c>
      <c r="E100" s="27"/>
      <c r="F100" s="14"/>
      <c r="G100" s="27"/>
      <c r="H100" s="14"/>
      <c r="I100" s="14"/>
      <c r="J100" s="14"/>
      <c r="K100" s="147"/>
      <c r="L100" s="5"/>
    </row>
    <row r="101" spans="2:12" s="15" customFormat="1">
      <c r="B101" s="43"/>
      <c r="C101" s="48"/>
      <c r="D101" s="91" t="s">
        <v>834</v>
      </c>
      <c r="E101" s="140"/>
      <c r="F101" s="14"/>
      <c r="G101" s="140"/>
      <c r="H101" s="14"/>
      <c r="I101" s="14"/>
      <c r="J101" s="14"/>
      <c r="K101" s="145"/>
      <c r="L101" s="5"/>
    </row>
    <row r="102" spans="2:12" s="15" customFormat="1">
      <c r="B102" s="43"/>
      <c r="C102" s="48"/>
      <c r="D102" s="92" t="s">
        <v>835</v>
      </c>
      <c r="E102" s="27"/>
      <c r="F102" s="14"/>
      <c r="G102" s="27"/>
      <c r="H102" s="14"/>
      <c r="I102" s="14"/>
      <c r="J102" s="14"/>
      <c r="K102" s="147"/>
      <c r="L102" s="5"/>
    </row>
    <row r="103" spans="2:12" s="15" customFormat="1" ht="16.5" customHeight="1">
      <c r="B103" s="43"/>
      <c r="C103" s="48"/>
      <c r="D103" s="91" t="s">
        <v>836</v>
      </c>
      <c r="E103" s="27"/>
      <c r="F103" s="14"/>
      <c r="G103" s="27"/>
      <c r="H103" s="14"/>
      <c r="I103" s="14"/>
      <c r="J103" s="14"/>
      <c r="K103" s="149"/>
      <c r="L103" s="5"/>
    </row>
    <row r="104" spans="2:12" s="15" customFormat="1">
      <c r="B104" s="43"/>
      <c r="C104" s="48"/>
      <c r="D104" s="48"/>
      <c r="E104" s="138"/>
      <c r="F104" s="14"/>
      <c r="G104" s="138"/>
      <c r="H104" s="14"/>
      <c r="I104" s="14"/>
      <c r="J104" s="14"/>
      <c r="K104" s="144"/>
      <c r="L104" s="5"/>
    </row>
    <row r="105" spans="2:12" s="15" customFormat="1">
      <c r="B105" s="43" t="s">
        <v>147</v>
      </c>
      <c r="C105" s="48" t="s">
        <v>646</v>
      </c>
      <c r="D105" s="91" t="s">
        <v>837</v>
      </c>
      <c r="E105" s="139"/>
      <c r="F105" s="14"/>
      <c r="G105" s="139"/>
      <c r="H105" s="14"/>
      <c r="I105" s="14"/>
      <c r="J105" s="14"/>
      <c r="K105" s="144"/>
      <c r="L105" s="5"/>
    </row>
    <row r="106" spans="2:12" s="15" customFormat="1">
      <c r="B106" s="43"/>
      <c r="C106" s="48"/>
      <c r="D106" s="91" t="s">
        <v>838</v>
      </c>
      <c r="E106" s="27"/>
      <c r="F106" s="14"/>
      <c r="G106" s="27"/>
      <c r="H106" s="14"/>
      <c r="I106" s="14"/>
      <c r="J106" s="14"/>
      <c r="K106" s="147"/>
      <c r="L106" s="5"/>
    </row>
    <row r="107" spans="2:12" s="15" customFormat="1">
      <c r="B107" s="43"/>
      <c r="C107" s="48"/>
      <c r="D107" s="91" t="s">
        <v>839</v>
      </c>
      <c r="E107" s="27"/>
      <c r="F107" s="14"/>
      <c r="G107" s="27"/>
      <c r="H107" s="14"/>
      <c r="I107" s="14"/>
      <c r="J107" s="14"/>
      <c r="K107" s="147"/>
      <c r="L107" s="5"/>
    </row>
    <row r="108" spans="2:12" s="15" customFormat="1">
      <c r="B108" s="43"/>
      <c r="C108" s="48"/>
      <c r="D108" s="91" t="s">
        <v>840</v>
      </c>
      <c r="E108" s="27"/>
      <c r="F108" s="14"/>
      <c r="G108" s="27"/>
      <c r="H108" s="14"/>
      <c r="I108" s="14"/>
      <c r="J108" s="14"/>
      <c r="K108" s="147"/>
      <c r="L108" s="5"/>
    </row>
    <row r="109" spans="2:12" s="15" customFormat="1">
      <c r="B109" s="43"/>
      <c r="C109" s="48"/>
      <c r="D109" s="48"/>
      <c r="E109" s="138"/>
      <c r="F109" s="14"/>
      <c r="G109" s="138"/>
      <c r="H109" s="14"/>
      <c r="I109" s="14"/>
      <c r="J109" s="14"/>
      <c r="K109" s="144"/>
      <c r="L109" s="5"/>
    </row>
    <row r="110" spans="2:12" s="15" customFormat="1" ht="22.5" customHeight="1">
      <c r="B110" s="162" t="s">
        <v>1317</v>
      </c>
      <c r="C110" s="163"/>
      <c r="D110" s="163"/>
      <c r="E110" s="28"/>
      <c r="F110" s="14"/>
      <c r="G110" s="28"/>
      <c r="H110" s="14"/>
      <c r="I110" s="14"/>
      <c r="J110" s="14"/>
      <c r="K110" s="144"/>
      <c r="L110" s="5"/>
    </row>
    <row r="111" spans="2:12" s="15" customFormat="1">
      <c r="B111" s="43"/>
      <c r="C111" s="48"/>
      <c r="D111" s="48"/>
      <c r="E111" s="28"/>
      <c r="F111" s="14"/>
      <c r="G111" s="28"/>
      <c r="H111" s="14"/>
      <c r="I111" s="14"/>
      <c r="J111" s="14"/>
      <c r="K111" s="144"/>
      <c r="L111" s="5"/>
    </row>
    <row r="112" spans="2:12" s="15" customFormat="1" ht="25.5">
      <c r="B112" s="43" t="s">
        <v>1348</v>
      </c>
      <c r="C112" s="48" t="s">
        <v>739</v>
      </c>
      <c r="D112" s="92" t="s">
        <v>1349</v>
      </c>
      <c r="E112" s="27"/>
      <c r="F112" s="14"/>
      <c r="G112" s="27"/>
      <c r="H112" s="14"/>
      <c r="I112" s="14"/>
      <c r="J112" s="14"/>
      <c r="K112" s="147"/>
      <c r="L112" s="5"/>
    </row>
    <row r="113" spans="2:12" s="15" customFormat="1">
      <c r="B113" s="43"/>
      <c r="C113" s="48"/>
      <c r="D113" s="48"/>
      <c r="E113" s="28"/>
      <c r="F113" s="14"/>
      <c r="G113" s="28"/>
      <c r="H113" s="14"/>
      <c r="I113" s="14"/>
      <c r="J113" s="14"/>
      <c r="K113" s="144"/>
      <c r="L113" s="5"/>
    </row>
    <row r="114" spans="2:12" s="15" customFormat="1" ht="13.5" customHeight="1">
      <c r="B114" s="43" t="s">
        <v>152</v>
      </c>
      <c r="C114" s="48" t="s">
        <v>647</v>
      </c>
      <c r="D114" s="91" t="s">
        <v>841</v>
      </c>
      <c r="E114" s="139"/>
      <c r="F114" s="14"/>
      <c r="G114" s="139"/>
      <c r="H114" s="14"/>
      <c r="I114" s="14"/>
      <c r="J114" s="14"/>
      <c r="K114" s="144"/>
      <c r="L114" s="5"/>
    </row>
    <row r="115" spans="2:12" s="15" customFormat="1">
      <c r="B115" s="43"/>
      <c r="C115" s="48"/>
      <c r="D115" s="91" t="s">
        <v>842</v>
      </c>
      <c r="E115" s="27"/>
      <c r="F115" s="14"/>
      <c r="G115" s="27"/>
      <c r="H115" s="14"/>
      <c r="I115" s="14"/>
      <c r="J115" s="14"/>
      <c r="K115" s="147"/>
      <c r="L115" s="5"/>
    </row>
    <row r="116" spans="2:12" s="15" customFormat="1">
      <c r="B116" s="43"/>
      <c r="C116" s="48"/>
      <c r="D116" s="91" t="s">
        <v>843</v>
      </c>
      <c r="E116" s="27"/>
      <c r="F116" s="14"/>
      <c r="G116" s="27"/>
      <c r="H116" s="14"/>
      <c r="I116" s="14"/>
      <c r="J116" s="14"/>
      <c r="K116" s="147"/>
      <c r="L116" s="5"/>
    </row>
    <row r="117" spans="2:12" s="15" customFormat="1">
      <c r="B117" s="43"/>
      <c r="C117" s="48"/>
      <c r="D117" s="91" t="s">
        <v>844</v>
      </c>
      <c r="E117" s="27"/>
      <c r="F117" s="14"/>
      <c r="G117" s="27"/>
      <c r="H117" s="14"/>
      <c r="I117" s="14"/>
      <c r="J117" s="14"/>
      <c r="K117" s="147"/>
      <c r="L117" s="5"/>
    </row>
    <row r="118" spans="2:12" s="15" customFormat="1">
      <c r="B118" s="43"/>
      <c r="C118" s="48"/>
      <c r="D118" s="91" t="s">
        <v>845</v>
      </c>
      <c r="E118" s="27"/>
      <c r="F118" s="14"/>
      <c r="G118" s="27"/>
      <c r="H118" s="14"/>
      <c r="I118" s="14"/>
      <c r="J118" s="14"/>
      <c r="K118" s="147"/>
      <c r="L118" s="5"/>
    </row>
    <row r="119" spans="2:12" s="15" customFormat="1">
      <c r="B119" s="43"/>
      <c r="C119" s="48"/>
      <c r="D119" s="48"/>
      <c r="E119" s="138"/>
      <c r="F119" s="14"/>
      <c r="G119" s="138"/>
      <c r="H119" s="14"/>
      <c r="I119" s="14"/>
      <c r="J119" s="14"/>
      <c r="K119" s="144"/>
      <c r="L119" s="5"/>
    </row>
    <row r="120" spans="2:12" s="15" customFormat="1" ht="24" customHeight="1">
      <c r="B120" s="162" t="s">
        <v>1318</v>
      </c>
      <c r="C120" s="163"/>
      <c r="D120" s="163"/>
      <c r="E120" s="28"/>
      <c r="F120" s="14"/>
      <c r="G120" s="28"/>
      <c r="H120" s="14"/>
      <c r="I120" s="14"/>
      <c r="J120" s="14"/>
      <c r="K120" s="144"/>
      <c r="L120" s="5"/>
    </row>
    <row r="121" spans="2:12" s="15" customFormat="1">
      <c r="B121" s="43"/>
      <c r="C121" s="48"/>
      <c r="D121" s="48"/>
      <c r="E121" s="139"/>
      <c r="F121" s="14"/>
      <c r="G121" s="139"/>
      <c r="H121" s="14"/>
      <c r="I121" s="14"/>
      <c r="J121" s="14"/>
      <c r="K121" s="144"/>
      <c r="L121" s="5"/>
    </row>
    <row r="122" spans="2:12" s="15" customFormat="1" ht="25.5">
      <c r="B122" s="43" t="s">
        <v>163</v>
      </c>
      <c r="C122" s="48" t="s">
        <v>648</v>
      </c>
      <c r="D122" s="92" t="s">
        <v>1350</v>
      </c>
      <c r="E122" s="27"/>
      <c r="F122" s="14"/>
      <c r="G122" s="27"/>
      <c r="H122" s="14"/>
      <c r="I122" s="14"/>
      <c r="J122" s="14"/>
      <c r="K122" s="147"/>
      <c r="L122" s="5"/>
    </row>
    <row r="123" spans="2:12" s="15" customFormat="1">
      <c r="B123" s="43"/>
      <c r="C123" s="48"/>
      <c r="D123" s="48"/>
      <c r="E123" s="140"/>
      <c r="F123" s="14"/>
      <c r="G123" s="140"/>
      <c r="H123" s="14"/>
      <c r="I123" s="14"/>
      <c r="J123" s="14"/>
      <c r="K123" s="144"/>
      <c r="L123" s="5"/>
    </row>
    <row r="124" spans="2:12" s="15" customFormat="1">
      <c r="B124" s="43" t="s">
        <v>165</v>
      </c>
      <c r="C124" s="48" t="s">
        <v>649</v>
      </c>
      <c r="D124" s="91" t="s">
        <v>846</v>
      </c>
      <c r="E124" s="27"/>
      <c r="F124" s="14"/>
      <c r="G124" s="27"/>
      <c r="H124" s="14"/>
      <c r="I124" s="14"/>
      <c r="J124" s="14"/>
      <c r="K124" s="147"/>
      <c r="L124" s="5"/>
    </row>
    <row r="125" spans="2:12" s="15" customFormat="1">
      <c r="B125" s="43"/>
      <c r="C125" s="48"/>
      <c r="D125" s="48"/>
      <c r="E125" s="140"/>
      <c r="F125" s="14"/>
      <c r="G125" s="138"/>
      <c r="H125" s="14"/>
      <c r="I125" s="14"/>
      <c r="J125" s="14"/>
      <c r="K125" s="145"/>
      <c r="L125" s="5"/>
    </row>
    <row r="126" spans="2:12" s="15" customFormat="1" ht="54.75" customHeight="1">
      <c r="B126" s="43" t="s">
        <v>167</v>
      </c>
      <c r="C126" s="48" t="s">
        <v>650</v>
      </c>
      <c r="D126" s="92" t="s">
        <v>847</v>
      </c>
      <c r="E126" s="27" t="s">
        <v>764</v>
      </c>
      <c r="F126" s="14"/>
      <c r="G126" s="28"/>
      <c r="H126" s="14"/>
      <c r="I126" s="141" t="s">
        <v>764</v>
      </c>
      <c r="J126" s="14"/>
      <c r="K126" s="144"/>
      <c r="L126" s="5"/>
    </row>
    <row r="127" spans="2:12" s="15" customFormat="1" ht="18.75" customHeight="1">
      <c r="B127" s="43"/>
      <c r="C127" s="48"/>
      <c r="D127" s="91" t="s">
        <v>1273</v>
      </c>
      <c r="E127" s="140"/>
      <c r="F127" s="14"/>
      <c r="G127" s="139"/>
      <c r="H127" s="14"/>
      <c r="I127" s="14"/>
      <c r="J127" s="14"/>
      <c r="K127" s="145"/>
      <c r="L127" s="5"/>
    </row>
    <row r="128" spans="2:12" s="15" customFormat="1" ht="18.75" customHeight="1">
      <c r="B128" s="43"/>
      <c r="C128" s="48"/>
      <c r="D128" s="92" t="s">
        <v>848</v>
      </c>
      <c r="E128" s="27"/>
      <c r="F128" s="14"/>
      <c r="G128" s="27"/>
      <c r="H128" s="14"/>
      <c r="I128" s="14"/>
      <c r="J128" s="14"/>
      <c r="K128" s="146"/>
      <c r="L128" s="5"/>
    </row>
    <row r="129" spans="2:12" s="15" customFormat="1" ht="47.25" customHeight="1">
      <c r="B129" s="43"/>
      <c r="C129" s="48"/>
      <c r="D129" s="92" t="s">
        <v>849</v>
      </c>
      <c r="E129" s="27"/>
      <c r="F129" s="14"/>
      <c r="G129" s="27"/>
      <c r="H129" s="14"/>
      <c r="I129" s="14"/>
      <c r="J129" s="14"/>
      <c r="K129" s="146"/>
      <c r="L129" s="5"/>
    </row>
    <row r="130" spans="2:12" s="15" customFormat="1" ht="40.5" customHeight="1">
      <c r="B130" s="43"/>
      <c r="C130" s="48"/>
      <c r="D130" s="48"/>
      <c r="E130" s="138"/>
      <c r="F130" s="14"/>
      <c r="G130" s="138"/>
      <c r="H130" s="14"/>
      <c r="I130" s="14"/>
      <c r="J130" s="14"/>
      <c r="K130" s="144"/>
      <c r="L130" s="5"/>
    </row>
    <row r="131" spans="2:12" s="15" customFormat="1" ht="27.75" customHeight="1">
      <c r="B131" s="162" t="s">
        <v>850</v>
      </c>
      <c r="C131" s="163"/>
      <c r="D131" s="163"/>
      <c r="E131" s="28"/>
      <c r="F131" s="14"/>
      <c r="G131" s="28"/>
      <c r="H131" s="14"/>
      <c r="I131" s="14"/>
      <c r="J131" s="14"/>
      <c r="K131" s="144"/>
      <c r="L131" s="5"/>
    </row>
    <row r="132" spans="2:12" s="15" customFormat="1">
      <c r="B132" s="43"/>
      <c r="C132" s="48"/>
      <c r="D132" s="48"/>
      <c r="E132" s="139"/>
      <c r="F132" s="14"/>
      <c r="G132" s="139"/>
      <c r="H132" s="14"/>
      <c r="I132" s="14"/>
      <c r="J132" s="14"/>
      <c r="K132" s="144"/>
      <c r="L132" s="5"/>
    </row>
    <row r="133" spans="2:12" s="15" customFormat="1" ht="25.5">
      <c r="B133" s="43" t="s">
        <v>171</v>
      </c>
      <c r="C133" s="48" t="s">
        <v>651</v>
      </c>
      <c r="D133" s="92" t="s">
        <v>851</v>
      </c>
      <c r="E133" s="27"/>
      <c r="F133" s="14"/>
      <c r="G133" s="27"/>
      <c r="H133" s="14"/>
      <c r="I133" s="14"/>
      <c r="J133" s="14"/>
      <c r="K133" s="147"/>
      <c r="L133" s="5"/>
    </row>
    <row r="134" spans="2:12" s="15" customFormat="1">
      <c r="B134" s="43"/>
      <c r="C134" s="48"/>
      <c r="D134" s="48"/>
      <c r="E134" s="140"/>
      <c r="F134" s="14"/>
      <c r="G134" s="140"/>
      <c r="H134" s="14"/>
      <c r="I134" s="14"/>
      <c r="J134" s="14"/>
      <c r="K134" s="144"/>
      <c r="L134" s="5"/>
    </row>
    <row r="135" spans="2:12" s="15" customFormat="1" ht="25.5">
      <c r="B135" s="43" t="s">
        <v>171</v>
      </c>
      <c r="C135" s="48" t="s">
        <v>652</v>
      </c>
      <c r="D135" s="17" t="s">
        <v>852</v>
      </c>
      <c r="E135" s="27"/>
      <c r="F135" s="14"/>
      <c r="G135" s="27"/>
      <c r="H135" s="14"/>
      <c r="I135" s="14"/>
      <c r="J135" s="14"/>
      <c r="K135" s="147"/>
      <c r="L135" s="5"/>
    </row>
    <row r="136" spans="2:12" s="15" customFormat="1">
      <c r="B136" s="43"/>
      <c r="C136" s="48"/>
      <c r="D136" s="48"/>
      <c r="E136" s="138"/>
      <c r="F136" s="14"/>
      <c r="G136" s="138"/>
      <c r="H136" s="14"/>
      <c r="I136" s="14"/>
      <c r="J136" s="14"/>
      <c r="K136" s="144"/>
      <c r="L136" s="5"/>
    </row>
    <row r="137" spans="2:12" s="15" customFormat="1" ht="21" customHeight="1">
      <c r="B137" s="162" t="s">
        <v>853</v>
      </c>
      <c r="C137" s="163"/>
      <c r="D137" s="163"/>
      <c r="E137" s="28"/>
      <c r="F137" s="14"/>
      <c r="G137" s="28"/>
      <c r="H137" s="14"/>
      <c r="I137" s="14"/>
      <c r="J137" s="14"/>
      <c r="K137" s="144"/>
      <c r="L137" s="5"/>
    </row>
    <row r="138" spans="2:12" s="15" customFormat="1">
      <c r="B138" s="43"/>
      <c r="C138" s="48"/>
      <c r="D138" s="48"/>
      <c r="E138" s="139"/>
      <c r="F138" s="14"/>
      <c r="G138" s="139"/>
      <c r="H138" s="14"/>
      <c r="I138" s="14"/>
      <c r="J138" s="14"/>
      <c r="K138" s="144"/>
      <c r="L138" s="5"/>
    </row>
    <row r="139" spans="2:12" s="15" customFormat="1" ht="28.5" customHeight="1">
      <c r="B139" s="43" t="s">
        <v>174</v>
      </c>
      <c r="C139" s="48" t="s">
        <v>653</v>
      </c>
      <c r="D139" s="92" t="s">
        <v>854</v>
      </c>
      <c r="E139" s="27"/>
      <c r="F139" s="14"/>
      <c r="G139" s="27"/>
      <c r="H139" s="14"/>
      <c r="I139" s="14"/>
      <c r="J139" s="14"/>
      <c r="K139" s="147"/>
      <c r="L139" s="5"/>
    </row>
    <row r="140" spans="2:12" s="15" customFormat="1">
      <c r="B140" s="43"/>
      <c r="C140" s="48"/>
      <c r="D140" s="48"/>
      <c r="E140" s="138"/>
      <c r="F140" s="14"/>
      <c r="G140" s="138"/>
      <c r="H140" s="14"/>
      <c r="I140" s="14"/>
      <c r="J140" s="14"/>
      <c r="K140" s="144"/>
      <c r="L140" s="5"/>
    </row>
    <row r="141" spans="2:12" s="15" customFormat="1" ht="20.25" customHeight="1">
      <c r="B141" s="162" t="s">
        <v>855</v>
      </c>
      <c r="C141" s="163"/>
      <c r="D141" s="163"/>
      <c r="E141" s="28"/>
      <c r="F141" s="14"/>
      <c r="G141" s="28"/>
      <c r="H141" s="14"/>
      <c r="I141" s="14"/>
      <c r="J141" s="14"/>
      <c r="K141" s="144"/>
      <c r="L141" s="5"/>
    </row>
    <row r="142" spans="2:12" s="15" customFormat="1">
      <c r="B142" s="43"/>
      <c r="C142" s="48"/>
      <c r="D142" s="48"/>
      <c r="E142" s="139"/>
      <c r="F142" s="14"/>
      <c r="G142" s="28"/>
      <c r="H142" s="14"/>
      <c r="I142" s="14"/>
      <c r="J142" s="14"/>
      <c r="K142" s="144"/>
      <c r="L142" s="5"/>
    </row>
    <row r="143" spans="2:12" s="15" customFormat="1" ht="51">
      <c r="B143" s="43" t="s">
        <v>182</v>
      </c>
      <c r="C143" s="48" t="s">
        <v>654</v>
      </c>
      <c r="D143" s="92" t="s">
        <v>1351</v>
      </c>
      <c r="E143" s="27" t="s">
        <v>764</v>
      </c>
      <c r="F143" s="14"/>
      <c r="G143" s="28"/>
      <c r="H143" s="14"/>
      <c r="I143" s="141" t="s">
        <v>764</v>
      </c>
      <c r="J143" s="14"/>
      <c r="K143" s="145"/>
      <c r="L143" s="5"/>
    </row>
    <row r="144" spans="2:12" s="15" customFormat="1">
      <c r="B144" s="43"/>
      <c r="C144" s="48"/>
      <c r="D144" s="48"/>
      <c r="E144" s="140"/>
      <c r="F144" s="14"/>
      <c r="G144" s="139"/>
      <c r="H144" s="14"/>
      <c r="I144" s="14"/>
      <c r="J144" s="14"/>
      <c r="K144" s="144"/>
      <c r="L144" s="5"/>
    </row>
    <row r="145" spans="2:12" s="15" customFormat="1" ht="25.5">
      <c r="B145" s="43" t="s">
        <v>196</v>
      </c>
      <c r="C145" s="48" t="s">
        <v>655</v>
      </c>
      <c r="D145" s="92" t="s">
        <v>856</v>
      </c>
      <c r="E145" s="27"/>
      <c r="F145" s="14"/>
      <c r="G145" s="27"/>
      <c r="H145" s="14"/>
      <c r="I145" s="14"/>
      <c r="J145" s="14"/>
      <c r="K145" s="147"/>
      <c r="L145" s="5"/>
    </row>
    <row r="146" spans="2:12" s="15" customFormat="1">
      <c r="B146" s="43"/>
      <c r="C146" s="48"/>
      <c r="D146" s="48"/>
      <c r="E146" s="138"/>
      <c r="F146" s="14"/>
      <c r="G146" s="138"/>
      <c r="H146" s="14"/>
      <c r="I146" s="14"/>
      <c r="J146" s="14"/>
      <c r="K146" s="144"/>
      <c r="L146" s="5"/>
    </row>
    <row r="147" spans="2:12" s="15" customFormat="1">
      <c r="B147" s="43" t="s">
        <v>183</v>
      </c>
      <c r="C147" s="48" t="s">
        <v>656</v>
      </c>
      <c r="D147" s="91" t="s">
        <v>857</v>
      </c>
      <c r="E147" s="139"/>
      <c r="F147" s="14"/>
      <c r="G147" s="139"/>
      <c r="H147" s="14"/>
      <c r="I147" s="14"/>
      <c r="J147" s="14"/>
      <c r="K147" s="144"/>
      <c r="L147" s="5"/>
    </row>
    <row r="148" spans="2:12" s="15" customFormat="1" ht="15.75" customHeight="1">
      <c r="B148" s="43"/>
      <c r="C148" s="48"/>
      <c r="D148" s="92" t="s">
        <v>858</v>
      </c>
      <c r="E148" s="27"/>
      <c r="F148" s="14"/>
      <c r="G148" s="27"/>
      <c r="H148" s="14"/>
      <c r="I148" s="14"/>
      <c r="J148" s="14"/>
      <c r="K148" s="147"/>
      <c r="L148" s="5"/>
    </row>
    <row r="149" spans="2:12" s="15" customFormat="1">
      <c r="B149" s="43"/>
      <c r="C149" s="48"/>
      <c r="D149" s="91" t="s">
        <v>859</v>
      </c>
      <c r="E149" s="27"/>
      <c r="F149" s="14"/>
      <c r="G149" s="27"/>
      <c r="H149" s="14"/>
      <c r="I149" s="14"/>
      <c r="J149" s="14"/>
      <c r="K149" s="147"/>
      <c r="L149" s="5"/>
    </row>
    <row r="150" spans="2:12" s="15" customFormat="1">
      <c r="B150" s="43"/>
      <c r="C150" s="48"/>
      <c r="D150" s="91" t="s">
        <v>860</v>
      </c>
      <c r="E150" s="27"/>
      <c r="F150" s="14"/>
      <c r="G150" s="27"/>
      <c r="H150" s="14"/>
      <c r="I150" s="14"/>
      <c r="J150" s="14"/>
      <c r="K150" s="147"/>
      <c r="L150" s="5"/>
    </row>
    <row r="151" spans="2:12" s="15" customFormat="1">
      <c r="B151" s="43"/>
      <c r="C151" s="48"/>
      <c r="D151" s="91" t="s">
        <v>861</v>
      </c>
      <c r="E151" s="27"/>
      <c r="F151" s="14"/>
      <c r="G151" s="27"/>
      <c r="H151" s="14"/>
      <c r="I151" s="14"/>
      <c r="J151" s="14"/>
      <c r="K151" s="147"/>
      <c r="L151" s="5"/>
    </row>
    <row r="152" spans="2:12" s="15" customFormat="1">
      <c r="B152" s="43"/>
      <c r="C152" s="48"/>
      <c r="D152" s="48"/>
      <c r="E152" s="140"/>
      <c r="F152" s="14"/>
      <c r="G152" s="140"/>
      <c r="H152" s="14"/>
      <c r="I152" s="14"/>
      <c r="J152" s="14"/>
      <c r="K152" s="144"/>
      <c r="L152" s="5"/>
    </row>
    <row r="153" spans="2:12" s="15" customFormat="1">
      <c r="B153" s="43" t="s">
        <v>189</v>
      </c>
      <c r="C153" s="48" t="s">
        <v>657</v>
      </c>
      <c r="D153" s="91" t="s">
        <v>862</v>
      </c>
      <c r="E153" s="27"/>
      <c r="F153" s="14"/>
      <c r="G153" s="27"/>
      <c r="H153" s="14"/>
      <c r="I153" s="14"/>
      <c r="J153" s="14"/>
      <c r="K153" s="147"/>
      <c r="L153" s="5"/>
    </row>
    <row r="154" spans="2:12" s="15" customFormat="1">
      <c r="B154" s="43"/>
      <c r="C154" s="48"/>
      <c r="D154" s="48"/>
      <c r="E154" s="138"/>
      <c r="F154" s="14"/>
      <c r="G154" s="138"/>
      <c r="H154" s="14"/>
      <c r="I154" s="14"/>
      <c r="J154" s="14"/>
      <c r="K154" s="144"/>
      <c r="L154" s="5"/>
    </row>
    <row r="155" spans="2:12" s="15" customFormat="1">
      <c r="B155" s="43"/>
      <c r="C155" s="48"/>
      <c r="D155" s="91" t="s">
        <v>863</v>
      </c>
      <c r="E155" s="139"/>
      <c r="F155" s="14"/>
      <c r="G155" s="139"/>
      <c r="H155" s="14"/>
      <c r="I155" s="14"/>
      <c r="J155" s="14"/>
      <c r="K155" s="144"/>
      <c r="L155" s="5"/>
    </row>
    <row r="156" spans="2:12" s="15" customFormat="1" ht="15.75" customHeight="1">
      <c r="B156" s="43"/>
      <c r="C156" s="48"/>
      <c r="D156" s="91" t="s">
        <v>864</v>
      </c>
      <c r="E156" s="27"/>
      <c r="F156" s="14"/>
      <c r="G156" s="27"/>
      <c r="H156" s="14"/>
      <c r="I156" s="14"/>
      <c r="J156" s="14"/>
      <c r="K156" s="147"/>
      <c r="L156" s="5"/>
    </row>
    <row r="157" spans="2:12" s="15" customFormat="1" ht="16.5" customHeight="1">
      <c r="B157" s="43"/>
      <c r="C157" s="48"/>
      <c r="D157" s="91" t="s">
        <v>865</v>
      </c>
      <c r="E157" s="27"/>
      <c r="F157" s="14"/>
      <c r="G157" s="27"/>
      <c r="H157" s="14"/>
      <c r="I157" s="14"/>
      <c r="J157" s="14"/>
      <c r="K157" s="147"/>
      <c r="L157" s="5"/>
    </row>
    <row r="158" spans="2:12" s="15" customFormat="1">
      <c r="B158" s="43"/>
      <c r="C158" s="48"/>
      <c r="D158" s="91" t="s">
        <v>866</v>
      </c>
      <c r="E158" s="27"/>
      <c r="F158" s="14"/>
      <c r="G158" s="27"/>
      <c r="H158" s="14"/>
      <c r="I158" s="14"/>
      <c r="J158" s="14"/>
      <c r="K158" s="147"/>
      <c r="L158" s="5"/>
    </row>
    <row r="159" spans="2:12" s="15" customFormat="1">
      <c r="B159" s="43"/>
      <c r="C159" s="48"/>
      <c r="D159" s="91" t="s">
        <v>867</v>
      </c>
      <c r="E159" s="27"/>
      <c r="F159" s="14"/>
      <c r="G159" s="27"/>
      <c r="H159" s="14"/>
      <c r="I159" s="14"/>
      <c r="J159" s="14"/>
      <c r="K159" s="147"/>
      <c r="L159" s="5"/>
    </row>
    <row r="160" spans="2:12" s="15" customFormat="1">
      <c r="B160" s="43"/>
      <c r="C160" s="48"/>
      <c r="D160" s="48"/>
      <c r="E160" s="140"/>
      <c r="F160" s="14"/>
      <c r="G160" s="140"/>
      <c r="H160" s="14"/>
      <c r="I160" s="14"/>
      <c r="J160" s="14"/>
      <c r="K160" s="144"/>
      <c r="L160" s="5"/>
    </row>
    <row r="161" spans="2:12" s="15" customFormat="1" ht="25.5">
      <c r="B161" s="43" t="s">
        <v>197</v>
      </c>
      <c r="C161" s="49" t="s">
        <v>658</v>
      </c>
      <c r="D161" s="93" t="s">
        <v>868</v>
      </c>
      <c r="E161" s="27"/>
      <c r="F161" s="14"/>
      <c r="G161" s="27"/>
      <c r="H161" s="142"/>
      <c r="I161" s="14"/>
      <c r="J161" s="14"/>
      <c r="K161" s="147"/>
      <c r="L161" s="5"/>
    </row>
    <row r="162" spans="2:12" s="15" customFormat="1">
      <c r="B162" s="43"/>
      <c r="C162" s="48"/>
      <c r="D162" s="48"/>
      <c r="E162" s="138"/>
      <c r="F162" s="14"/>
      <c r="G162" s="138"/>
      <c r="H162" s="14"/>
      <c r="I162" s="14"/>
      <c r="J162" s="14"/>
      <c r="K162" s="144"/>
      <c r="L162" s="5"/>
    </row>
    <row r="163" spans="2:12" s="15" customFormat="1" ht="19.5" customHeight="1">
      <c r="B163" s="162" t="s">
        <v>869</v>
      </c>
      <c r="C163" s="163"/>
      <c r="D163" s="163"/>
      <c r="E163" s="28"/>
      <c r="F163" s="14"/>
      <c r="G163" s="28"/>
      <c r="H163" s="14"/>
      <c r="I163" s="14"/>
      <c r="J163" s="14"/>
      <c r="K163" s="144"/>
      <c r="L163" s="5"/>
    </row>
    <row r="164" spans="2:12" s="15" customFormat="1">
      <c r="B164" s="43"/>
      <c r="C164" s="48"/>
      <c r="D164" s="48"/>
      <c r="E164" s="28"/>
      <c r="F164" s="14"/>
      <c r="G164" s="28"/>
      <c r="H164" s="14"/>
      <c r="I164" s="14"/>
      <c r="J164" s="14"/>
      <c r="K164" s="144"/>
      <c r="L164" s="5"/>
    </row>
    <row r="165" spans="2:12" s="15" customFormat="1" ht="25.5">
      <c r="B165" s="43" t="s">
        <v>199</v>
      </c>
      <c r="C165" s="48" t="s">
        <v>659</v>
      </c>
      <c r="D165" s="92" t="s">
        <v>870</v>
      </c>
      <c r="E165" s="139"/>
      <c r="F165" s="14"/>
      <c r="G165" s="139"/>
      <c r="H165" s="14"/>
      <c r="I165" s="14"/>
      <c r="J165" s="14"/>
      <c r="K165" s="145"/>
      <c r="L165" s="5"/>
    </row>
    <row r="166" spans="2:12" s="15" customFormat="1" ht="29.25" customHeight="1">
      <c r="B166" s="43"/>
      <c r="C166" s="48"/>
      <c r="D166" s="92" t="s">
        <v>871</v>
      </c>
      <c r="E166" s="27"/>
      <c r="F166" s="14"/>
      <c r="G166" s="27"/>
      <c r="H166" s="14"/>
      <c r="I166" s="14"/>
      <c r="J166" s="14"/>
      <c r="K166" s="147"/>
      <c r="L166" s="5"/>
    </row>
    <row r="167" spans="2:12" s="15" customFormat="1">
      <c r="B167" s="43"/>
      <c r="C167" s="48"/>
      <c r="D167" s="92" t="s">
        <v>872</v>
      </c>
      <c r="E167" s="27"/>
      <c r="F167" s="14"/>
      <c r="G167" s="27"/>
      <c r="H167" s="14"/>
      <c r="I167" s="14"/>
      <c r="J167" s="14"/>
      <c r="K167" s="147"/>
      <c r="L167" s="5"/>
    </row>
    <row r="168" spans="2:12" s="15" customFormat="1">
      <c r="B168" s="43"/>
      <c r="C168" s="48"/>
      <c r="D168" s="92" t="s">
        <v>873</v>
      </c>
      <c r="E168" s="27"/>
      <c r="F168" s="14"/>
      <c r="G168" s="27"/>
      <c r="H168" s="14"/>
      <c r="I168" s="14"/>
      <c r="J168" s="14"/>
      <c r="K168" s="147"/>
      <c r="L168" s="5"/>
    </row>
    <row r="169" spans="2:12" s="15" customFormat="1">
      <c r="B169" s="43"/>
      <c r="C169" s="48"/>
      <c r="D169" s="92" t="s">
        <v>874</v>
      </c>
      <c r="E169" s="27"/>
      <c r="F169" s="14"/>
      <c r="G169" s="27"/>
      <c r="H169" s="14"/>
      <c r="I169" s="14"/>
      <c r="J169" s="14"/>
      <c r="K169" s="147"/>
      <c r="L169" s="5"/>
    </row>
    <row r="170" spans="2:12" s="15" customFormat="1">
      <c r="B170" s="43"/>
      <c r="C170" s="48"/>
      <c r="D170" s="92" t="s">
        <v>875</v>
      </c>
      <c r="E170" s="27"/>
      <c r="F170" s="14"/>
      <c r="G170" s="27"/>
      <c r="H170" s="14"/>
      <c r="I170" s="14"/>
      <c r="J170" s="14"/>
      <c r="K170" s="147"/>
      <c r="L170" s="5"/>
    </row>
    <row r="171" spans="2:12" s="15" customFormat="1">
      <c r="B171" s="43"/>
      <c r="C171" s="48"/>
      <c r="D171" s="48"/>
      <c r="E171" s="139"/>
      <c r="F171" s="14"/>
      <c r="G171" s="139"/>
      <c r="H171" s="14"/>
      <c r="I171" s="14"/>
      <c r="J171" s="14"/>
      <c r="K171" s="144"/>
      <c r="L171" s="5"/>
    </row>
    <row r="172" spans="2:12" s="15" customFormat="1">
      <c r="B172" s="43" t="s">
        <v>204</v>
      </c>
      <c r="C172" s="48" t="s">
        <v>660</v>
      </c>
      <c r="D172" s="91" t="s">
        <v>876</v>
      </c>
      <c r="E172" s="27"/>
      <c r="F172" s="14"/>
      <c r="G172" s="27"/>
      <c r="H172" s="14"/>
      <c r="I172" s="141"/>
      <c r="J172" s="14"/>
      <c r="K172" s="147"/>
      <c r="L172" s="5"/>
    </row>
    <row r="173" spans="2:12" s="5" customFormat="1">
      <c r="B173" s="43"/>
      <c r="C173" s="50"/>
      <c r="D173" s="50"/>
      <c r="E173" s="138"/>
      <c r="F173" s="14"/>
      <c r="G173" s="138"/>
      <c r="H173" s="14"/>
      <c r="I173" s="14"/>
      <c r="J173" s="14"/>
      <c r="K173" s="144"/>
    </row>
    <row r="174" spans="2:12" s="5" customFormat="1" ht="19.5" customHeight="1">
      <c r="B174" s="164" t="s">
        <v>877</v>
      </c>
      <c r="C174" s="165"/>
      <c r="D174" s="165"/>
      <c r="E174" s="28"/>
      <c r="F174" s="14"/>
      <c r="G174" s="28"/>
      <c r="H174" s="14"/>
      <c r="I174" s="14"/>
      <c r="J174" s="14"/>
      <c r="K174" s="144"/>
    </row>
    <row r="175" spans="2:12" s="5" customFormat="1">
      <c r="B175" s="43"/>
      <c r="C175" s="45"/>
      <c r="D175" s="45"/>
      <c r="E175" s="139"/>
      <c r="F175" s="14"/>
      <c r="G175" s="28"/>
      <c r="H175" s="14"/>
      <c r="I175" s="14"/>
      <c r="J175" s="14"/>
      <c r="K175" s="144"/>
    </row>
    <row r="176" spans="2:12" s="5" customFormat="1" ht="38.25">
      <c r="B176" s="43" t="s">
        <v>207</v>
      </c>
      <c r="C176" s="45" t="s">
        <v>661</v>
      </c>
      <c r="D176" s="82" t="s">
        <v>1352</v>
      </c>
      <c r="E176" s="27" t="s">
        <v>764</v>
      </c>
      <c r="F176" s="14"/>
      <c r="G176" s="28"/>
      <c r="H176" s="14"/>
      <c r="I176" s="141" t="s">
        <v>764</v>
      </c>
      <c r="J176" s="14"/>
      <c r="K176" s="144"/>
    </row>
    <row r="177" spans="2:11" s="5" customFormat="1">
      <c r="B177" s="43"/>
      <c r="C177" s="42"/>
      <c r="D177" s="42"/>
      <c r="E177" s="140"/>
      <c r="F177" s="14"/>
      <c r="G177" s="139"/>
      <c r="H177" s="14"/>
      <c r="I177" s="14"/>
      <c r="J177" s="14"/>
      <c r="K177" s="144"/>
    </row>
    <row r="178" spans="2:11" s="5" customFormat="1">
      <c r="B178" s="43" t="s">
        <v>207</v>
      </c>
      <c r="C178" s="42" t="s">
        <v>662</v>
      </c>
      <c r="D178" s="88" t="s">
        <v>1353</v>
      </c>
      <c r="E178" s="27"/>
      <c r="F178" s="14"/>
      <c r="G178" s="27"/>
      <c r="H178" s="14"/>
      <c r="I178" s="14"/>
      <c r="J178" s="14"/>
      <c r="K178" s="147"/>
    </row>
    <row r="179" spans="2:11" s="5" customFormat="1">
      <c r="B179" s="43"/>
      <c r="C179" s="42"/>
      <c r="D179" s="42"/>
      <c r="E179" s="138"/>
      <c r="F179" s="14"/>
      <c r="G179" s="138"/>
      <c r="H179" s="14"/>
      <c r="I179" s="14"/>
      <c r="J179" s="14"/>
      <c r="K179" s="144"/>
    </row>
    <row r="180" spans="2:11" s="5" customFormat="1">
      <c r="B180" s="43"/>
      <c r="C180" s="42" t="s">
        <v>663</v>
      </c>
      <c r="D180" s="88" t="s">
        <v>878</v>
      </c>
      <c r="E180" s="28"/>
      <c r="F180" s="14"/>
      <c r="G180" s="28"/>
      <c r="H180" s="14"/>
      <c r="I180" s="14"/>
      <c r="J180" s="14"/>
      <c r="K180" s="144"/>
    </row>
    <row r="181" spans="2:11" s="5" customFormat="1">
      <c r="B181" s="43" t="s">
        <v>210</v>
      </c>
      <c r="C181" s="42"/>
      <c r="D181" s="88" t="s">
        <v>879</v>
      </c>
      <c r="E181" s="139"/>
      <c r="F181" s="14"/>
      <c r="G181" s="139"/>
      <c r="H181" s="14"/>
      <c r="I181" s="14"/>
      <c r="J181" s="14"/>
      <c r="K181" s="144"/>
    </row>
    <row r="182" spans="2:11" s="5" customFormat="1">
      <c r="B182" s="43"/>
      <c r="C182" s="42"/>
      <c r="D182" s="88" t="s">
        <v>880</v>
      </c>
      <c r="E182" s="27"/>
      <c r="F182" s="14"/>
      <c r="G182" s="27"/>
      <c r="H182" s="14"/>
      <c r="I182" s="141"/>
      <c r="J182" s="14"/>
      <c r="K182" s="147"/>
    </row>
    <row r="183" spans="2:11" s="5" customFormat="1" ht="14.25" customHeight="1">
      <c r="B183" s="43" t="s">
        <v>213</v>
      </c>
      <c r="C183" s="42"/>
      <c r="D183" s="88" t="s">
        <v>881</v>
      </c>
      <c r="E183" s="140"/>
      <c r="F183" s="14"/>
      <c r="G183" s="140"/>
      <c r="H183" s="14"/>
      <c r="I183" s="14"/>
      <c r="J183" s="14"/>
      <c r="K183" s="144"/>
    </row>
    <row r="184" spans="2:11" s="5" customFormat="1">
      <c r="B184" s="43"/>
      <c r="C184" s="42"/>
      <c r="D184" s="88" t="s">
        <v>882</v>
      </c>
      <c r="E184" s="27"/>
      <c r="F184" s="14"/>
      <c r="G184" s="27"/>
      <c r="H184" s="14"/>
      <c r="I184" s="141"/>
      <c r="J184" s="14"/>
      <c r="K184" s="147"/>
    </row>
    <row r="185" spans="2:11" s="5" customFormat="1">
      <c r="B185" s="43"/>
      <c r="C185" s="42"/>
      <c r="D185" s="88" t="s">
        <v>883</v>
      </c>
      <c r="E185" s="27"/>
      <c r="F185" s="14"/>
      <c r="G185" s="27"/>
      <c r="H185" s="14"/>
      <c r="I185" s="141"/>
      <c r="J185" s="14"/>
      <c r="K185" s="147"/>
    </row>
    <row r="186" spans="2:11" s="5" customFormat="1" ht="15.75" customHeight="1">
      <c r="B186" s="43" t="s">
        <v>217</v>
      </c>
      <c r="C186" s="42"/>
      <c r="D186" s="88" t="s">
        <v>1289</v>
      </c>
      <c r="E186" s="28"/>
      <c r="F186" s="14"/>
      <c r="G186" s="28"/>
      <c r="H186" s="14"/>
      <c r="I186" s="14"/>
      <c r="J186" s="14"/>
      <c r="K186" s="145"/>
    </row>
    <row r="187" spans="2:11" s="5" customFormat="1" ht="14.25" customHeight="1">
      <c r="B187" s="43"/>
      <c r="C187" s="42"/>
      <c r="D187" s="88" t="s">
        <v>884</v>
      </c>
      <c r="E187" s="27"/>
      <c r="F187" s="14"/>
      <c r="G187" s="27"/>
      <c r="H187" s="14"/>
      <c r="I187" s="141"/>
      <c r="J187" s="14"/>
      <c r="K187" s="147"/>
    </row>
    <row r="188" spans="2:11" s="5" customFormat="1">
      <c r="B188" s="43"/>
      <c r="C188" s="42"/>
      <c r="D188" s="88" t="s">
        <v>1319</v>
      </c>
      <c r="E188" s="27"/>
      <c r="F188" s="14"/>
      <c r="G188" s="27"/>
      <c r="H188" s="14"/>
      <c r="I188" s="141"/>
      <c r="J188" s="14"/>
      <c r="K188" s="147"/>
    </row>
    <row r="189" spans="2:11" s="5" customFormat="1">
      <c r="B189" s="43"/>
      <c r="C189" s="42"/>
      <c r="D189" s="88" t="s">
        <v>1320</v>
      </c>
      <c r="E189" s="27"/>
      <c r="F189" s="14"/>
      <c r="G189" s="27"/>
      <c r="H189" s="14"/>
      <c r="I189" s="141"/>
      <c r="J189" s="14"/>
      <c r="K189" s="147"/>
    </row>
    <row r="190" spans="2:11" s="5" customFormat="1">
      <c r="B190" s="43"/>
      <c r="C190" s="42"/>
      <c r="D190" s="88" t="s">
        <v>885</v>
      </c>
      <c r="E190" s="28"/>
      <c r="F190" s="14"/>
      <c r="G190" s="28"/>
      <c r="H190" s="14"/>
      <c r="I190" s="14"/>
      <c r="J190" s="14"/>
      <c r="K190" s="147"/>
    </row>
    <row r="191" spans="2:11" s="5" customFormat="1">
      <c r="B191" s="43"/>
      <c r="C191" s="42"/>
      <c r="D191" s="42"/>
      <c r="E191" s="28"/>
      <c r="F191" s="14"/>
      <c r="G191" s="28"/>
      <c r="H191" s="14"/>
      <c r="I191" s="14"/>
      <c r="J191" s="14"/>
      <c r="K191" s="144"/>
    </row>
    <row r="192" spans="2:11" s="5" customFormat="1">
      <c r="B192" s="43"/>
      <c r="C192" s="42" t="s">
        <v>664</v>
      </c>
      <c r="D192" s="88" t="s">
        <v>886</v>
      </c>
      <c r="E192" s="28"/>
      <c r="F192" s="14"/>
      <c r="G192" s="28"/>
      <c r="H192" s="14"/>
      <c r="I192" s="14"/>
      <c r="J192" s="14"/>
      <c r="K192" s="144"/>
    </row>
    <row r="193" spans="2:12" s="5" customFormat="1">
      <c r="B193" s="43" t="s">
        <v>223</v>
      </c>
      <c r="C193" s="42"/>
      <c r="D193" s="88" t="s">
        <v>887</v>
      </c>
      <c r="E193" s="139"/>
      <c r="F193" s="14"/>
      <c r="G193" s="139"/>
      <c r="H193" s="14"/>
      <c r="I193" s="14"/>
      <c r="J193" s="14"/>
      <c r="K193" s="144"/>
    </row>
    <row r="194" spans="2:12" s="5" customFormat="1" ht="18.75" customHeight="1">
      <c r="B194" s="43"/>
      <c r="C194" s="42"/>
      <c r="D194" s="88" t="s">
        <v>884</v>
      </c>
      <c r="E194" s="27"/>
      <c r="F194" s="14"/>
      <c r="G194" s="27"/>
      <c r="H194" s="14"/>
      <c r="I194" s="141"/>
      <c r="J194" s="14"/>
      <c r="K194" s="147"/>
    </row>
    <row r="195" spans="2:12" s="5" customFormat="1">
      <c r="B195" s="43" t="s">
        <v>226</v>
      </c>
      <c r="C195" s="42"/>
      <c r="D195" s="88" t="s">
        <v>1290</v>
      </c>
      <c r="E195" s="28" t="s">
        <v>764</v>
      </c>
      <c r="F195" s="14"/>
      <c r="G195" s="28"/>
      <c r="H195" s="14"/>
      <c r="I195" s="14"/>
      <c r="J195" s="14"/>
      <c r="K195" s="145"/>
    </row>
    <row r="196" spans="2:12" s="5" customFormat="1" ht="18" customHeight="1">
      <c r="B196" s="43"/>
      <c r="C196" s="42"/>
      <c r="D196" s="88" t="s">
        <v>888</v>
      </c>
      <c r="E196" s="27"/>
      <c r="F196" s="14"/>
      <c r="G196" s="27"/>
      <c r="H196" s="14"/>
      <c r="I196" s="141"/>
      <c r="J196" s="14"/>
      <c r="K196" s="147"/>
    </row>
    <row r="197" spans="2:12" s="5" customFormat="1">
      <c r="B197" s="43"/>
      <c r="C197" s="42"/>
      <c r="D197" s="88" t="s">
        <v>889</v>
      </c>
      <c r="E197" s="27"/>
      <c r="F197" s="14"/>
      <c r="G197" s="27"/>
      <c r="H197" s="14"/>
      <c r="I197" s="141"/>
      <c r="J197" s="14"/>
      <c r="K197" s="147"/>
    </row>
    <row r="198" spans="2:12" s="5" customFormat="1">
      <c r="B198" s="43"/>
      <c r="C198" s="42"/>
      <c r="D198" s="88" t="s">
        <v>890</v>
      </c>
      <c r="E198" s="27"/>
      <c r="F198" s="14"/>
      <c r="G198" s="27"/>
      <c r="H198" s="14"/>
      <c r="I198" s="141"/>
      <c r="J198" s="14"/>
      <c r="K198" s="147"/>
    </row>
    <row r="199" spans="2:12" s="5" customFormat="1" ht="18" customHeight="1">
      <c r="B199" s="43"/>
      <c r="C199" s="42"/>
      <c r="D199" s="82" t="s">
        <v>891</v>
      </c>
      <c r="E199" s="27"/>
      <c r="F199" s="14"/>
      <c r="G199" s="27"/>
      <c r="H199" s="14"/>
      <c r="I199" s="141"/>
      <c r="J199" s="14"/>
      <c r="K199" s="147"/>
    </row>
    <row r="200" spans="2:12" s="5" customFormat="1">
      <c r="B200" s="43"/>
      <c r="C200" s="42"/>
      <c r="D200" s="88" t="s">
        <v>885</v>
      </c>
      <c r="E200" s="28"/>
      <c r="F200" s="14"/>
      <c r="G200" s="28"/>
      <c r="H200" s="14"/>
      <c r="I200" s="14"/>
      <c r="J200" s="14"/>
      <c r="K200" s="147"/>
    </row>
    <row r="201" spans="2:12" s="5" customFormat="1">
      <c r="B201" s="43"/>
      <c r="C201" s="42"/>
      <c r="D201" s="42"/>
      <c r="E201" s="139"/>
      <c r="F201" s="14"/>
      <c r="G201" s="139"/>
      <c r="H201" s="14"/>
      <c r="I201" s="14"/>
      <c r="J201" s="14"/>
      <c r="K201" s="144"/>
    </row>
    <row r="202" spans="2:12" s="5" customFormat="1" ht="18" customHeight="1">
      <c r="B202" s="43" t="s">
        <v>231</v>
      </c>
      <c r="C202" s="42" t="s">
        <v>665</v>
      </c>
      <c r="D202" s="88" t="s">
        <v>1354</v>
      </c>
      <c r="E202" s="27"/>
      <c r="F202" s="14"/>
      <c r="G202" s="27"/>
      <c r="H202" s="14"/>
      <c r="I202" s="14"/>
      <c r="J202" s="14"/>
      <c r="K202" s="147"/>
    </row>
    <row r="203" spans="2:12" s="5" customFormat="1">
      <c r="B203" s="43"/>
      <c r="C203" s="42"/>
      <c r="D203" s="42"/>
      <c r="E203" s="138"/>
      <c r="F203" s="14"/>
      <c r="G203" s="138"/>
      <c r="H203" s="14"/>
      <c r="I203" s="14"/>
      <c r="J203" s="14"/>
      <c r="K203" s="144"/>
    </row>
    <row r="204" spans="2:12" s="5" customFormat="1" ht="25.5">
      <c r="B204" s="43" t="s">
        <v>235</v>
      </c>
      <c r="C204" s="42" t="s">
        <v>666</v>
      </c>
      <c r="D204" s="82" t="s">
        <v>892</v>
      </c>
      <c r="E204" s="27"/>
      <c r="F204" s="14"/>
      <c r="G204" s="27"/>
      <c r="H204" s="14"/>
      <c r="I204" s="14"/>
      <c r="J204" s="14"/>
      <c r="K204" s="147"/>
    </row>
    <row r="205" spans="2:12" s="5" customFormat="1">
      <c r="B205" s="43"/>
      <c r="C205" s="42"/>
      <c r="D205" s="82" t="s">
        <v>893</v>
      </c>
      <c r="E205" s="138"/>
      <c r="F205" s="14"/>
      <c r="G205" s="138"/>
      <c r="H205" s="14"/>
      <c r="I205" s="14"/>
      <c r="J205" s="14"/>
      <c r="K205" s="147"/>
    </row>
    <row r="206" spans="2:12" s="5" customFormat="1">
      <c r="B206" s="43"/>
      <c r="C206" s="42"/>
      <c r="D206" s="42"/>
      <c r="E206" s="28"/>
      <c r="F206" s="14"/>
      <c r="G206" s="28"/>
      <c r="H206" s="14"/>
      <c r="I206" s="14"/>
      <c r="J206" s="14"/>
      <c r="K206" s="144"/>
    </row>
    <row r="207" spans="2:12" s="18" customFormat="1" ht="28.5" customHeight="1">
      <c r="B207" s="164" t="s">
        <v>894</v>
      </c>
      <c r="C207" s="165"/>
      <c r="D207" s="165"/>
      <c r="E207" s="28"/>
      <c r="F207" s="14"/>
      <c r="G207" s="28"/>
      <c r="H207" s="14"/>
      <c r="I207" s="14"/>
      <c r="J207" s="14"/>
      <c r="K207" s="144"/>
      <c r="L207" s="5"/>
    </row>
    <row r="208" spans="2:12" s="5" customFormat="1">
      <c r="B208" s="43"/>
      <c r="C208" s="42"/>
      <c r="D208" s="42"/>
      <c r="E208" s="139"/>
      <c r="F208" s="14"/>
      <c r="G208" s="139"/>
      <c r="H208" s="14"/>
      <c r="I208" s="14"/>
      <c r="J208" s="14"/>
      <c r="K208" s="144"/>
    </row>
    <row r="209" spans="2:11" s="5" customFormat="1">
      <c r="B209" s="43" t="s">
        <v>238</v>
      </c>
      <c r="C209" s="42" t="s">
        <v>667</v>
      </c>
      <c r="D209" s="82" t="s">
        <v>895</v>
      </c>
      <c r="E209" s="27"/>
      <c r="F209" s="14"/>
      <c r="G209" s="27"/>
      <c r="H209" s="14"/>
      <c r="I209" s="14"/>
      <c r="J209" s="14"/>
      <c r="K209" s="147"/>
    </row>
    <row r="210" spans="2:11" s="5" customFormat="1">
      <c r="B210" s="43"/>
      <c r="C210" s="42"/>
      <c r="D210" s="82"/>
      <c r="E210" s="140"/>
      <c r="F210" s="14"/>
      <c r="G210" s="140"/>
      <c r="H210" s="14"/>
      <c r="I210" s="14"/>
      <c r="J210" s="14"/>
      <c r="K210" s="144"/>
    </row>
    <row r="211" spans="2:11" s="5" customFormat="1" ht="25.5">
      <c r="B211" s="43" t="s">
        <v>240</v>
      </c>
      <c r="C211" s="42" t="s">
        <v>668</v>
      </c>
      <c r="D211" s="82" t="s">
        <v>1274</v>
      </c>
      <c r="E211" s="27"/>
      <c r="F211" s="14"/>
      <c r="G211" s="27"/>
      <c r="H211" s="14"/>
      <c r="I211" s="14"/>
      <c r="J211" s="14"/>
      <c r="K211" s="147"/>
    </row>
    <row r="212" spans="2:11" s="5" customFormat="1">
      <c r="B212" s="43"/>
      <c r="C212" s="42"/>
      <c r="D212" s="42"/>
      <c r="E212" s="138"/>
      <c r="F212" s="14"/>
      <c r="G212" s="138"/>
      <c r="H212" s="14"/>
      <c r="I212" s="14"/>
      <c r="J212" s="14"/>
      <c r="K212" s="144"/>
    </row>
    <row r="213" spans="2:11" s="5" customFormat="1">
      <c r="B213" s="52" t="s">
        <v>896</v>
      </c>
      <c r="C213" s="53"/>
      <c r="D213" s="53"/>
      <c r="E213" s="28"/>
      <c r="F213" s="14"/>
      <c r="G213" s="28"/>
      <c r="H213" s="14"/>
      <c r="I213" s="14"/>
      <c r="J213" s="14"/>
      <c r="K213" s="144"/>
    </row>
    <row r="214" spans="2:11" s="5" customFormat="1">
      <c r="B214" s="43"/>
      <c r="C214" s="53"/>
      <c r="D214" s="53"/>
      <c r="E214" s="139"/>
      <c r="F214" s="14"/>
      <c r="G214" s="28"/>
      <c r="H214" s="14"/>
      <c r="I214" s="14"/>
      <c r="J214" s="14"/>
      <c r="K214" s="144"/>
    </row>
    <row r="215" spans="2:11" s="5" customFormat="1" ht="38.25">
      <c r="B215" s="43" t="s">
        <v>244</v>
      </c>
      <c r="C215" s="48" t="s">
        <v>669</v>
      </c>
      <c r="D215" s="92" t="s">
        <v>1355</v>
      </c>
      <c r="E215" s="27" t="s">
        <v>764</v>
      </c>
      <c r="F215" s="14"/>
      <c r="G215" s="28"/>
      <c r="H215" s="14"/>
      <c r="I215" s="141" t="s">
        <v>764</v>
      </c>
      <c r="J215" s="14"/>
      <c r="K215" s="144"/>
    </row>
    <row r="216" spans="2:11" s="5" customFormat="1">
      <c r="B216" s="43"/>
      <c r="C216" s="42"/>
      <c r="D216" s="42"/>
      <c r="E216" s="138"/>
      <c r="F216" s="14"/>
      <c r="G216" s="28"/>
      <c r="H216" s="14"/>
      <c r="I216" s="14"/>
      <c r="J216" s="14"/>
      <c r="K216" s="144"/>
    </row>
    <row r="217" spans="2:11" s="5" customFormat="1" ht="16.5" customHeight="1">
      <c r="B217" s="43"/>
      <c r="C217" s="42" t="s">
        <v>670</v>
      </c>
      <c r="D217" s="82" t="s">
        <v>897</v>
      </c>
      <c r="E217" s="139"/>
      <c r="F217" s="14"/>
      <c r="G217" s="139"/>
      <c r="H217" s="14"/>
      <c r="I217" s="14"/>
      <c r="J217" s="14"/>
      <c r="K217" s="144"/>
    </row>
    <row r="218" spans="2:11" s="5" customFormat="1">
      <c r="B218" s="43" t="s">
        <v>1251</v>
      </c>
      <c r="C218" s="42"/>
      <c r="D218" s="82" t="s">
        <v>842</v>
      </c>
      <c r="E218" s="27"/>
      <c r="F218" s="14"/>
      <c r="G218" s="27"/>
      <c r="H218" s="14"/>
      <c r="I218" s="141"/>
      <c r="J218" s="14"/>
      <c r="K218" s="147"/>
    </row>
    <row r="219" spans="2:11" s="5" customFormat="1">
      <c r="B219" s="43" t="s">
        <v>1252</v>
      </c>
      <c r="C219" s="42"/>
      <c r="D219" s="82" t="s">
        <v>898</v>
      </c>
      <c r="E219" s="27" t="s">
        <v>764</v>
      </c>
      <c r="F219" s="14"/>
      <c r="G219" s="27"/>
      <c r="H219" s="14"/>
      <c r="I219" s="141"/>
      <c r="J219" s="14"/>
      <c r="K219" s="147"/>
    </row>
    <row r="220" spans="2:11" s="5" customFormat="1">
      <c r="B220" s="43" t="s">
        <v>1253</v>
      </c>
      <c r="C220" s="42"/>
      <c r="D220" s="82" t="s">
        <v>899</v>
      </c>
      <c r="E220" s="27"/>
      <c r="F220" s="14"/>
      <c r="G220" s="27"/>
      <c r="H220" s="14"/>
      <c r="I220" s="141"/>
      <c r="J220" s="14"/>
      <c r="K220" s="147"/>
    </row>
    <row r="221" spans="2:11" s="5" customFormat="1">
      <c r="B221" s="43" t="s">
        <v>1254</v>
      </c>
      <c r="C221" s="42"/>
      <c r="D221" s="82" t="s">
        <v>900</v>
      </c>
      <c r="E221" s="27"/>
      <c r="F221" s="14"/>
      <c r="G221" s="27"/>
      <c r="H221" s="14"/>
      <c r="I221" s="141"/>
      <c r="J221" s="14"/>
      <c r="K221" s="147"/>
    </row>
    <row r="222" spans="2:11" s="5" customFormat="1">
      <c r="B222" s="43" t="s">
        <v>1255</v>
      </c>
      <c r="C222" s="42"/>
      <c r="D222" s="82" t="s">
        <v>901</v>
      </c>
      <c r="E222" s="27"/>
      <c r="F222" s="14"/>
      <c r="G222" s="27"/>
      <c r="H222" s="14"/>
      <c r="I222" s="141"/>
      <c r="J222" s="14"/>
      <c r="K222" s="147"/>
    </row>
    <row r="223" spans="2:11" s="5" customFormat="1">
      <c r="B223" s="43" t="s">
        <v>1256</v>
      </c>
      <c r="C223" s="42"/>
      <c r="D223" s="82" t="s">
        <v>902</v>
      </c>
      <c r="E223" s="27"/>
      <c r="F223" s="14"/>
      <c r="G223" s="27"/>
      <c r="H223" s="14"/>
      <c r="I223" s="141"/>
      <c r="J223" s="14"/>
      <c r="K223" s="147"/>
    </row>
    <row r="224" spans="2:11" s="5" customFormat="1" ht="14.25" customHeight="1">
      <c r="B224" s="43" t="s">
        <v>1257</v>
      </c>
      <c r="C224" s="42"/>
      <c r="D224" s="82" t="s">
        <v>1356</v>
      </c>
      <c r="E224" s="27"/>
      <c r="F224" s="14"/>
      <c r="G224" s="27"/>
      <c r="H224" s="14"/>
      <c r="I224" s="141"/>
      <c r="J224" s="14"/>
      <c r="K224" s="147"/>
    </row>
    <row r="225" spans="2:11" s="5" customFormat="1" ht="12.75" customHeight="1">
      <c r="B225" s="43" t="s">
        <v>252</v>
      </c>
      <c r="C225" s="42"/>
      <c r="D225" s="82" t="s">
        <v>903</v>
      </c>
      <c r="E225" s="27"/>
      <c r="F225" s="14"/>
      <c r="G225" s="27"/>
      <c r="H225" s="14"/>
      <c r="I225" s="141"/>
      <c r="J225" s="14"/>
      <c r="K225" s="147"/>
    </row>
    <row r="226" spans="2:11" s="5" customFormat="1">
      <c r="B226" s="43" t="s">
        <v>1258</v>
      </c>
      <c r="C226" s="42"/>
      <c r="D226" s="82" t="s">
        <v>904</v>
      </c>
      <c r="E226" s="27"/>
      <c r="F226" s="14"/>
      <c r="G226" s="27"/>
      <c r="H226" s="14"/>
      <c r="I226" s="141"/>
      <c r="J226" s="14"/>
      <c r="K226" s="147"/>
    </row>
    <row r="227" spans="2:11" s="5" customFormat="1">
      <c r="B227" s="43" t="s">
        <v>1259</v>
      </c>
      <c r="C227" s="42"/>
      <c r="D227" s="82" t="s">
        <v>905</v>
      </c>
      <c r="E227" s="27"/>
      <c r="F227" s="14"/>
      <c r="G227" s="27"/>
      <c r="H227" s="14"/>
      <c r="I227" s="141"/>
      <c r="J227" s="14"/>
      <c r="K227" s="147"/>
    </row>
    <row r="228" spans="2:11" s="5" customFormat="1">
      <c r="B228" s="43" t="s">
        <v>1280</v>
      </c>
      <c r="C228" s="42"/>
      <c r="D228" s="82" t="s">
        <v>1357</v>
      </c>
      <c r="E228" s="138"/>
      <c r="F228" s="14"/>
      <c r="G228" s="138"/>
      <c r="H228" s="14"/>
      <c r="I228" s="14"/>
      <c r="J228" s="14"/>
      <c r="K228" s="144"/>
    </row>
    <row r="229" spans="2:11" s="5" customFormat="1" ht="16.5" customHeight="1">
      <c r="B229" s="43"/>
      <c r="C229" s="42"/>
      <c r="D229" s="82" t="s">
        <v>1361</v>
      </c>
      <c r="E229" s="27"/>
      <c r="F229" s="14"/>
      <c r="G229" s="27"/>
      <c r="H229" s="14"/>
      <c r="I229" s="141"/>
      <c r="J229" s="14"/>
      <c r="K229" s="147"/>
    </row>
    <row r="230" spans="2:11" s="5" customFormat="1">
      <c r="B230" s="43" t="s">
        <v>1281</v>
      </c>
      <c r="C230" s="42"/>
      <c r="D230" s="82" t="s">
        <v>1360</v>
      </c>
      <c r="E230" s="28"/>
      <c r="F230" s="14"/>
      <c r="G230" s="28"/>
      <c r="H230" s="14"/>
      <c r="I230" s="14"/>
      <c r="J230" s="14"/>
      <c r="K230" s="145"/>
    </row>
    <row r="231" spans="2:11" s="5" customFormat="1">
      <c r="B231" s="43"/>
      <c r="C231" s="42"/>
      <c r="D231" s="82" t="s">
        <v>1359</v>
      </c>
      <c r="E231" s="27"/>
      <c r="F231" s="14"/>
      <c r="G231" s="27"/>
      <c r="H231" s="14"/>
      <c r="I231" s="141"/>
      <c r="J231" s="14"/>
      <c r="K231" s="147"/>
    </row>
    <row r="232" spans="2:11" s="5" customFormat="1" ht="30.75" customHeight="1">
      <c r="B232" s="43"/>
      <c r="C232" s="42"/>
      <c r="D232" s="82" t="s">
        <v>1358</v>
      </c>
      <c r="E232" s="27"/>
      <c r="F232" s="14"/>
      <c r="G232" s="27"/>
      <c r="H232" s="14"/>
      <c r="I232" s="141"/>
      <c r="J232" s="14"/>
      <c r="K232" s="147"/>
    </row>
    <row r="233" spans="2:11" s="5" customFormat="1" ht="17.25" customHeight="1">
      <c r="B233" s="43"/>
      <c r="C233" s="42"/>
      <c r="D233" s="82" t="s">
        <v>906</v>
      </c>
      <c r="E233" s="27"/>
      <c r="F233" s="14"/>
      <c r="G233" s="27"/>
      <c r="H233" s="14"/>
      <c r="I233" s="141"/>
      <c r="J233" s="14"/>
      <c r="K233" s="147"/>
    </row>
    <row r="234" spans="2:11" s="5" customFormat="1" ht="20.25" customHeight="1">
      <c r="B234" s="43"/>
      <c r="C234" s="42"/>
      <c r="D234" s="82" t="s">
        <v>907</v>
      </c>
      <c r="E234" s="28"/>
      <c r="F234" s="14"/>
      <c r="G234" s="28"/>
      <c r="H234" s="14"/>
      <c r="I234" s="14"/>
      <c r="J234" s="14"/>
      <c r="K234" s="147"/>
    </row>
    <row r="235" spans="2:11" s="5" customFormat="1" ht="20.25" customHeight="1">
      <c r="B235" s="43"/>
      <c r="C235" s="42"/>
      <c r="D235" s="121" t="s">
        <v>1362</v>
      </c>
      <c r="E235" s="28"/>
      <c r="F235" s="14"/>
      <c r="G235" s="28"/>
      <c r="H235" s="14"/>
      <c r="I235" s="14"/>
      <c r="J235" s="14"/>
      <c r="K235" s="145"/>
    </row>
    <row r="236" spans="2:11" s="5" customFormat="1">
      <c r="B236" s="43"/>
      <c r="C236" s="42"/>
      <c r="D236" s="42"/>
      <c r="E236" s="139"/>
      <c r="F236" s="14"/>
      <c r="G236" s="139"/>
      <c r="H236" s="14"/>
      <c r="I236" s="14"/>
      <c r="J236" s="14"/>
      <c r="K236" s="144"/>
    </row>
    <row r="237" spans="2:11" s="5" customFormat="1">
      <c r="B237" s="43" t="s">
        <v>261</v>
      </c>
      <c r="C237" s="42" t="s">
        <v>671</v>
      </c>
      <c r="D237" s="82" t="s">
        <v>908</v>
      </c>
      <c r="E237" s="27"/>
      <c r="F237" s="14"/>
      <c r="G237" s="27" t="s">
        <v>764</v>
      </c>
      <c r="H237" s="14"/>
      <c r="I237" s="141" t="s">
        <v>764</v>
      </c>
      <c r="J237" s="14"/>
      <c r="K237" s="147"/>
    </row>
    <row r="238" spans="2:11" s="5" customFormat="1">
      <c r="B238" s="43"/>
      <c r="C238" s="42"/>
      <c r="D238" s="42"/>
      <c r="E238" s="140"/>
      <c r="F238" s="14"/>
      <c r="G238" s="140"/>
      <c r="H238" s="14"/>
      <c r="I238" s="14"/>
      <c r="J238" s="14"/>
      <c r="K238" s="144"/>
    </row>
    <row r="239" spans="2:11" s="5" customFormat="1" ht="25.5">
      <c r="B239" s="43" t="s">
        <v>263</v>
      </c>
      <c r="C239" s="42" t="s">
        <v>672</v>
      </c>
      <c r="D239" s="82" t="s">
        <v>909</v>
      </c>
      <c r="E239" s="27"/>
      <c r="F239" s="14"/>
      <c r="G239" s="27" t="s">
        <v>764</v>
      </c>
      <c r="H239" s="14"/>
      <c r="I239" s="14"/>
      <c r="J239" s="14"/>
      <c r="K239" s="147"/>
    </row>
    <row r="240" spans="2:11" s="5" customFormat="1">
      <c r="B240" s="43"/>
      <c r="C240" s="42"/>
      <c r="D240" s="42"/>
      <c r="E240" s="138"/>
      <c r="F240" s="14"/>
      <c r="G240" s="138"/>
      <c r="H240" s="14"/>
      <c r="I240" s="14"/>
      <c r="J240" s="14"/>
      <c r="K240" s="144"/>
    </row>
    <row r="241" spans="2:11" s="5" customFormat="1">
      <c r="B241" s="43"/>
      <c r="C241" s="42"/>
      <c r="D241" s="88" t="s">
        <v>910</v>
      </c>
      <c r="E241" s="28"/>
      <c r="F241" s="14"/>
      <c r="G241" s="28"/>
      <c r="H241" s="14"/>
      <c r="I241" s="14"/>
      <c r="J241" s="14"/>
      <c r="K241" s="147"/>
    </row>
    <row r="242" spans="2:11" s="5" customFormat="1">
      <c r="B242" s="43"/>
      <c r="C242" s="42"/>
      <c r="D242" s="42"/>
      <c r="E242" s="28"/>
      <c r="F242" s="14"/>
      <c r="G242" s="28"/>
      <c r="H242" s="14"/>
      <c r="I242" s="14"/>
      <c r="J242" s="14"/>
      <c r="K242" s="144"/>
    </row>
    <row r="243" spans="2:11" s="5" customFormat="1">
      <c r="B243" s="52" t="s">
        <v>911</v>
      </c>
      <c r="C243" s="53"/>
      <c r="D243" s="53"/>
      <c r="E243" s="28"/>
      <c r="F243" s="14"/>
      <c r="G243" s="28"/>
      <c r="H243" s="14"/>
      <c r="I243" s="14"/>
      <c r="J243" s="14"/>
      <c r="K243" s="144"/>
    </row>
    <row r="244" spans="2:11" s="5" customFormat="1">
      <c r="B244" s="43"/>
      <c r="C244" s="42"/>
      <c r="D244" s="42"/>
      <c r="E244" s="139"/>
      <c r="F244" s="14"/>
      <c r="G244" s="28"/>
      <c r="H244" s="14"/>
      <c r="I244" s="14"/>
      <c r="J244" s="14"/>
      <c r="K244" s="144"/>
    </row>
    <row r="245" spans="2:11" s="5" customFormat="1" ht="38.25">
      <c r="B245" s="43" t="s">
        <v>267</v>
      </c>
      <c r="C245" s="42" t="s">
        <v>673</v>
      </c>
      <c r="D245" s="82" t="s">
        <v>1363</v>
      </c>
      <c r="E245" s="27"/>
      <c r="F245" s="14"/>
      <c r="G245" s="28"/>
      <c r="H245" s="14"/>
      <c r="I245" s="141" t="s">
        <v>764</v>
      </c>
      <c r="J245" s="14"/>
      <c r="K245" s="144"/>
    </row>
    <row r="246" spans="2:11" s="5" customFormat="1">
      <c r="B246" s="43"/>
      <c r="C246" s="42"/>
      <c r="D246" s="42"/>
      <c r="E246" s="140"/>
      <c r="F246" s="14"/>
      <c r="G246" s="139"/>
      <c r="H246" s="14"/>
      <c r="I246" s="14"/>
      <c r="J246" s="14"/>
      <c r="K246" s="144"/>
    </row>
    <row r="247" spans="2:11" s="5" customFormat="1">
      <c r="B247" s="43" t="s">
        <v>267</v>
      </c>
      <c r="C247" s="42" t="s">
        <v>674</v>
      </c>
      <c r="D247" s="88" t="s">
        <v>912</v>
      </c>
      <c r="E247" s="27"/>
      <c r="F247" s="14"/>
      <c r="G247" s="27"/>
      <c r="H247" s="14"/>
      <c r="I247" s="14"/>
      <c r="J247" s="14"/>
      <c r="K247" s="147"/>
    </row>
    <row r="248" spans="2:11" s="5" customFormat="1">
      <c r="B248" s="43"/>
      <c r="C248" s="42"/>
      <c r="D248" s="42"/>
      <c r="E248" s="138"/>
      <c r="F248" s="14"/>
      <c r="G248" s="138"/>
      <c r="H248" s="14"/>
      <c r="I248" s="14"/>
      <c r="J248" s="14"/>
      <c r="K248" s="144"/>
    </row>
    <row r="249" spans="2:11" s="5" customFormat="1">
      <c r="B249" s="43"/>
      <c r="C249" s="42" t="s">
        <v>675</v>
      </c>
      <c r="D249" s="44" t="s">
        <v>913</v>
      </c>
      <c r="E249" s="139"/>
      <c r="F249" s="14"/>
      <c r="G249" s="139"/>
      <c r="H249" s="14"/>
      <c r="I249" s="14"/>
      <c r="J249" s="14"/>
      <c r="K249" s="144"/>
    </row>
    <row r="250" spans="2:11" s="5" customFormat="1">
      <c r="B250" s="43" t="s">
        <v>1260</v>
      </c>
      <c r="C250" s="42"/>
      <c r="D250" s="44" t="s">
        <v>842</v>
      </c>
      <c r="E250" s="27"/>
      <c r="F250" s="14"/>
      <c r="G250" s="27"/>
      <c r="H250" s="14"/>
      <c r="I250" s="27"/>
      <c r="J250" s="14"/>
      <c r="K250" s="147"/>
    </row>
    <row r="251" spans="2:11" s="5" customFormat="1">
      <c r="B251" s="43" t="s">
        <v>1261</v>
      </c>
      <c r="C251" s="42"/>
      <c r="D251" s="44" t="s">
        <v>914</v>
      </c>
      <c r="E251" s="27" t="s">
        <v>764</v>
      </c>
      <c r="F251" s="14"/>
      <c r="G251" s="27"/>
      <c r="H251" s="14"/>
      <c r="I251" s="27"/>
      <c r="J251" s="14"/>
      <c r="K251" s="147"/>
    </row>
    <row r="252" spans="2:11" s="5" customFormat="1" ht="27.75" customHeight="1">
      <c r="B252" s="43" t="s">
        <v>1262</v>
      </c>
      <c r="C252" s="42"/>
      <c r="D252" s="44" t="s">
        <v>1364</v>
      </c>
      <c r="E252" s="27" t="s">
        <v>764</v>
      </c>
      <c r="F252" s="14"/>
      <c r="G252" s="27"/>
      <c r="H252" s="14"/>
      <c r="I252" s="141"/>
      <c r="J252" s="14"/>
      <c r="K252" s="147"/>
    </row>
    <row r="253" spans="2:11" s="5" customFormat="1" ht="15.75" customHeight="1">
      <c r="B253" s="43" t="s">
        <v>270</v>
      </c>
      <c r="C253" s="42"/>
      <c r="D253" s="44" t="s">
        <v>915</v>
      </c>
      <c r="E253" s="27" t="s">
        <v>764</v>
      </c>
      <c r="F253" s="14"/>
      <c r="G253" s="27"/>
      <c r="H253" s="14"/>
      <c r="I253" s="141"/>
      <c r="J253" s="14"/>
      <c r="K253" s="147"/>
    </row>
    <row r="254" spans="2:11" s="5" customFormat="1" ht="27" customHeight="1">
      <c r="B254" s="43" t="s">
        <v>267</v>
      </c>
      <c r="C254" s="42"/>
      <c r="D254" s="44" t="s">
        <v>916</v>
      </c>
      <c r="E254" s="27"/>
      <c r="F254" s="14"/>
      <c r="G254" s="27"/>
      <c r="H254" s="14"/>
      <c r="I254" s="141"/>
      <c r="J254" s="14"/>
      <c r="K254" s="147"/>
    </row>
    <row r="255" spans="2:11" s="5" customFormat="1">
      <c r="B255" s="43" t="s">
        <v>276</v>
      </c>
      <c r="C255" s="42"/>
      <c r="D255" s="44" t="s">
        <v>917</v>
      </c>
      <c r="E255" s="27"/>
      <c r="F255" s="14"/>
      <c r="G255" s="27"/>
      <c r="H255" s="14"/>
      <c r="I255" s="141"/>
      <c r="J255" s="14"/>
      <c r="K255" s="147"/>
    </row>
    <row r="256" spans="2:11" s="5" customFormat="1">
      <c r="B256" s="43" t="s">
        <v>278</v>
      </c>
      <c r="C256" s="42"/>
      <c r="D256" s="44" t="s">
        <v>918</v>
      </c>
      <c r="E256" s="27"/>
      <c r="F256" s="14"/>
      <c r="G256" s="27"/>
      <c r="H256" s="14"/>
      <c r="I256" s="141"/>
      <c r="J256" s="14"/>
      <c r="K256" s="147"/>
    </row>
    <row r="257" spans="2:11" s="5" customFormat="1">
      <c r="B257" s="43"/>
      <c r="C257" s="42"/>
      <c r="D257" s="42"/>
      <c r="E257" s="138"/>
      <c r="F257" s="14"/>
      <c r="G257" s="138"/>
      <c r="H257" s="14"/>
      <c r="I257" s="14"/>
      <c r="J257" s="14"/>
      <c r="K257" s="144"/>
    </row>
    <row r="258" spans="2:11" s="5" customFormat="1">
      <c r="B258" s="52" t="s">
        <v>919</v>
      </c>
      <c r="C258" s="53"/>
      <c r="D258" s="53"/>
      <c r="E258" s="28"/>
      <c r="F258" s="14"/>
      <c r="G258" s="28"/>
      <c r="H258" s="14"/>
      <c r="I258" s="14"/>
      <c r="J258" s="14"/>
      <c r="K258" s="144"/>
    </row>
    <row r="259" spans="2:11" s="5" customFormat="1">
      <c r="B259" s="43"/>
      <c r="C259" s="53"/>
      <c r="D259" s="53"/>
      <c r="E259" s="139"/>
      <c r="F259" s="14"/>
      <c r="G259" s="28"/>
      <c r="H259" s="14"/>
      <c r="I259" s="14"/>
      <c r="J259" s="14"/>
      <c r="K259" s="144"/>
    </row>
    <row r="260" spans="2:11" s="5" customFormat="1" ht="38.25">
      <c r="B260" s="43" t="s">
        <v>765</v>
      </c>
      <c r="C260" s="48" t="s">
        <v>676</v>
      </c>
      <c r="D260" s="92" t="s">
        <v>920</v>
      </c>
      <c r="E260" s="27"/>
      <c r="F260" s="14"/>
      <c r="G260" s="28"/>
      <c r="H260" s="14"/>
      <c r="I260" s="141" t="s">
        <v>764</v>
      </c>
      <c r="J260" s="14"/>
      <c r="K260" s="144"/>
    </row>
    <row r="261" spans="2:11" s="5" customFormat="1">
      <c r="B261" s="43"/>
      <c r="C261" s="48"/>
      <c r="D261" s="48"/>
      <c r="E261" s="138"/>
      <c r="F261" s="14"/>
      <c r="G261" s="28"/>
      <c r="H261" s="14"/>
      <c r="I261" s="14"/>
      <c r="J261" s="14"/>
      <c r="K261" s="144"/>
    </row>
    <row r="262" spans="2:11" s="5" customFormat="1">
      <c r="B262" s="43"/>
      <c r="C262" s="48" t="s">
        <v>677</v>
      </c>
      <c r="D262" s="91" t="s">
        <v>921</v>
      </c>
      <c r="E262" s="139"/>
      <c r="F262" s="14"/>
      <c r="G262" s="139"/>
      <c r="H262" s="14"/>
      <c r="I262" s="14"/>
      <c r="J262" s="14"/>
      <c r="K262" s="144"/>
    </row>
    <row r="263" spans="2:11" s="5" customFormat="1">
      <c r="B263" s="43" t="s">
        <v>1263</v>
      </c>
      <c r="C263" s="48"/>
      <c r="D263" s="91" t="s">
        <v>922</v>
      </c>
      <c r="E263" s="27"/>
      <c r="F263" s="14"/>
      <c r="G263" s="27"/>
      <c r="H263" s="14"/>
      <c r="I263" s="141"/>
      <c r="J263" s="14"/>
      <c r="K263" s="147"/>
    </row>
    <row r="264" spans="2:11" s="5" customFormat="1">
      <c r="B264" s="43" t="s">
        <v>1264</v>
      </c>
      <c r="C264" s="48"/>
      <c r="D264" s="91" t="s">
        <v>923</v>
      </c>
      <c r="E264" s="27" t="s">
        <v>764</v>
      </c>
      <c r="F264" s="14"/>
      <c r="G264" s="27"/>
      <c r="H264" s="14"/>
      <c r="I264" s="141"/>
      <c r="J264" s="14"/>
      <c r="K264" s="147"/>
    </row>
    <row r="265" spans="2:11" s="5" customFormat="1">
      <c r="B265" s="43" t="s">
        <v>1265</v>
      </c>
      <c r="C265" s="48"/>
      <c r="D265" s="91" t="s">
        <v>924</v>
      </c>
      <c r="E265" s="27" t="s">
        <v>764</v>
      </c>
      <c r="F265" s="14"/>
      <c r="G265" s="27"/>
      <c r="H265" s="14"/>
      <c r="I265" s="141"/>
      <c r="J265" s="14"/>
      <c r="K265" s="147"/>
    </row>
    <row r="266" spans="2:11" s="5" customFormat="1">
      <c r="B266" s="43" t="s">
        <v>1266</v>
      </c>
      <c r="C266" s="48"/>
      <c r="D266" s="91" t="s">
        <v>925</v>
      </c>
      <c r="E266" s="27"/>
      <c r="F266" s="14"/>
      <c r="G266" s="27"/>
      <c r="H266" s="14"/>
      <c r="I266" s="141"/>
      <c r="J266" s="14"/>
      <c r="K266" s="147"/>
    </row>
    <row r="267" spans="2:11" s="5" customFormat="1" ht="14.25" customHeight="1">
      <c r="B267" s="43" t="s">
        <v>1267</v>
      </c>
      <c r="C267" s="48"/>
      <c r="D267" s="91" t="s">
        <v>1365</v>
      </c>
      <c r="E267" s="27"/>
      <c r="F267" s="14"/>
      <c r="G267" s="27"/>
      <c r="H267" s="14"/>
      <c r="I267" s="141"/>
      <c r="J267" s="14"/>
      <c r="K267" s="147"/>
    </row>
    <row r="268" spans="2:11" s="5" customFormat="1" ht="14.25" customHeight="1">
      <c r="B268" s="43" t="s">
        <v>1268</v>
      </c>
      <c r="C268" s="48"/>
      <c r="D268" s="91" t="s">
        <v>1366</v>
      </c>
      <c r="E268" s="27"/>
      <c r="F268" s="14"/>
      <c r="G268" s="27"/>
      <c r="H268" s="14"/>
      <c r="I268" s="141"/>
      <c r="J268" s="14"/>
      <c r="K268" s="148"/>
    </row>
    <row r="269" spans="2:11" s="5" customFormat="1">
      <c r="B269" s="43" t="s">
        <v>1269</v>
      </c>
      <c r="C269" s="48"/>
      <c r="D269" s="91" t="s">
        <v>1367</v>
      </c>
      <c r="E269" s="27"/>
      <c r="F269" s="14"/>
      <c r="G269" s="27"/>
      <c r="H269" s="14"/>
      <c r="I269" s="141"/>
      <c r="J269" s="14"/>
      <c r="K269" s="147"/>
    </row>
    <row r="270" spans="2:11" s="5" customFormat="1">
      <c r="B270" s="43" t="s">
        <v>289</v>
      </c>
      <c r="C270" s="48"/>
      <c r="D270" s="91" t="s">
        <v>926</v>
      </c>
      <c r="E270" s="27"/>
      <c r="F270" s="14"/>
      <c r="G270" s="27"/>
      <c r="H270" s="14"/>
      <c r="I270" s="141"/>
      <c r="J270" s="14"/>
      <c r="K270" s="147"/>
    </row>
    <row r="271" spans="2:11" s="5" customFormat="1" ht="12.75" customHeight="1">
      <c r="B271" s="43"/>
      <c r="C271" s="42"/>
      <c r="D271" s="88" t="s">
        <v>927</v>
      </c>
      <c r="E271" s="138"/>
      <c r="F271" s="14"/>
      <c r="G271" s="138"/>
      <c r="H271" s="14"/>
      <c r="I271" s="14"/>
      <c r="J271" s="14"/>
      <c r="K271" s="145"/>
    </row>
    <row r="272" spans="2:11" s="5" customFormat="1">
      <c r="B272" s="43"/>
      <c r="C272" s="48"/>
      <c r="D272" s="91" t="s">
        <v>928</v>
      </c>
      <c r="E272" s="28"/>
      <c r="F272" s="14"/>
      <c r="G272" s="28"/>
      <c r="H272" s="14"/>
      <c r="I272" s="14"/>
      <c r="J272" s="14"/>
      <c r="K272" s="145"/>
    </row>
    <row r="273" spans="2:11" s="5" customFormat="1">
      <c r="B273" s="43"/>
      <c r="C273" s="48"/>
      <c r="D273" s="91" t="s">
        <v>929</v>
      </c>
      <c r="E273" s="28"/>
      <c r="F273" s="14"/>
      <c r="G273" s="28"/>
      <c r="H273" s="14"/>
      <c r="I273" s="14"/>
      <c r="J273" s="14"/>
      <c r="K273" s="145"/>
    </row>
    <row r="274" spans="2:11" s="5" customFormat="1">
      <c r="B274" s="43"/>
      <c r="C274" s="48"/>
      <c r="D274" s="91" t="s">
        <v>930</v>
      </c>
      <c r="E274" s="28"/>
      <c r="F274" s="14"/>
      <c r="G274" s="28"/>
      <c r="H274" s="14"/>
      <c r="I274" s="14"/>
      <c r="J274" s="14"/>
      <c r="K274" s="145"/>
    </row>
    <row r="275" spans="2:11" s="5" customFormat="1" ht="28.5" customHeight="1">
      <c r="B275" s="43"/>
      <c r="C275" s="48"/>
      <c r="D275" s="92" t="s">
        <v>1330</v>
      </c>
      <c r="E275" s="28"/>
      <c r="F275" s="14"/>
      <c r="G275" s="28"/>
      <c r="H275" s="14"/>
      <c r="I275" s="14"/>
      <c r="J275" s="14"/>
      <c r="K275" s="145"/>
    </row>
    <row r="276" spans="2:11" s="5" customFormat="1">
      <c r="B276" s="43"/>
      <c r="C276" s="48"/>
      <c r="D276" s="91" t="s">
        <v>931</v>
      </c>
      <c r="E276" s="28"/>
      <c r="F276" s="14"/>
      <c r="G276" s="28"/>
      <c r="H276" s="14"/>
      <c r="I276" s="14"/>
      <c r="J276" s="14"/>
      <c r="K276" s="147"/>
    </row>
    <row r="277" spans="2:11" s="5" customFormat="1">
      <c r="B277" s="43"/>
      <c r="C277" s="48"/>
      <c r="D277" s="48"/>
      <c r="E277" s="139"/>
      <c r="F277" s="14"/>
      <c r="G277" s="139"/>
      <c r="H277" s="14"/>
      <c r="I277" s="14"/>
      <c r="J277" s="14"/>
      <c r="K277" s="144"/>
    </row>
    <row r="278" spans="2:11" s="5" customFormat="1">
      <c r="B278" s="43" t="s">
        <v>296</v>
      </c>
      <c r="C278" s="48" t="s">
        <v>678</v>
      </c>
      <c r="D278" s="91" t="s">
        <v>932</v>
      </c>
      <c r="E278" s="27"/>
      <c r="F278" s="14"/>
      <c r="G278" s="27"/>
      <c r="H278" s="14"/>
      <c r="I278" s="14"/>
      <c r="J278" s="14"/>
      <c r="K278" s="147"/>
    </row>
    <row r="279" spans="2:11" s="5" customFormat="1">
      <c r="B279" s="43"/>
      <c r="C279" s="48"/>
      <c r="D279" s="48"/>
      <c r="E279" s="138"/>
      <c r="F279" s="14"/>
      <c r="G279" s="138"/>
      <c r="H279" s="14"/>
      <c r="I279" s="14"/>
      <c r="J279" s="14"/>
      <c r="K279" s="144"/>
    </row>
    <row r="280" spans="2:11" s="5" customFormat="1">
      <c r="B280" s="43"/>
      <c r="C280" s="48"/>
      <c r="D280" s="91" t="s">
        <v>933</v>
      </c>
      <c r="E280" s="28"/>
      <c r="F280" s="14"/>
      <c r="G280" s="28"/>
      <c r="H280" s="14"/>
      <c r="I280" s="14"/>
      <c r="J280" s="14"/>
      <c r="K280" s="147"/>
    </row>
    <row r="281" spans="2:11" s="5" customFormat="1">
      <c r="B281" s="43"/>
      <c r="C281" s="48"/>
      <c r="D281" s="48"/>
      <c r="E281" s="28"/>
      <c r="F281" s="14"/>
      <c r="G281" s="28"/>
      <c r="H281" s="14"/>
      <c r="I281" s="14"/>
      <c r="J281" s="14"/>
      <c r="K281" s="144"/>
    </row>
    <row r="282" spans="2:11" s="5" customFormat="1" ht="19.5" customHeight="1">
      <c r="B282" s="164" t="s">
        <v>934</v>
      </c>
      <c r="C282" s="165"/>
      <c r="D282" s="165"/>
      <c r="E282" s="28"/>
      <c r="F282" s="14"/>
      <c r="G282" s="28"/>
      <c r="H282" s="14"/>
      <c r="I282" s="14"/>
      <c r="J282" s="14"/>
      <c r="K282" s="144"/>
    </row>
    <row r="283" spans="2:11" s="5" customFormat="1">
      <c r="B283" s="43"/>
      <c r="C283" s="48"/>
      <c r="D283" s="48"/>
      <c r="E283" s="139"/>
      <c r="F283" s="14"/>
      <c r="G283" s="28"/>
      <c r="H283" s="14"/>
      <c r="I283" s="14"/>
      <c r="J283" s="14"/>
      <c r="K283" s="144"/>
    </row>
    <row r="284" spans="2:11" s="5" customFormat="1" ht="38.25">
      <c r="B284" s="43" t="s">
        <v>766</v>
      </c>
      <c r="C284" s="48" t="s">
        <v>679</v>
      </c>
      <c r="D284" s="92" t="s">
        <v>1368</v>
      </c>
      <c r="E284" s="27" t="s">
        <v>764</v>
      </c>
      <c r="F284" s="14"/>
      <c r="G284" s="28"/>
      <c r="H284" s="14"/>
      <c r="I284" s="141" t="s">
        <v>764</v>
      </c>
      <c r="J284" s="14"/>
      <c r="K284" s="144"/>
    </row>
    <row r="285" spans="2:11" s="5" customFormat="1">
      <c r="B285" s="43"/>
      <c r="C285" s="48"/>
      <c r="D285" s="48"/>
      <c r="E285" s="140"/>
      <c r="F285" s="14"/>
      <c r="G285" s="139"/>
      <c r="H285" s="14"/>
      <c r="I285" s="14"/>
      <c r="J285" s="14"/>
      <c r="K285" s="144"/>
    </row>
    <row r="286" spans="2:11" s="5" customFormat="1" ht="27.75" customHeight="1">
      <c r="B286" s="43" t="s">
        <v>301</v>
      </c>
      <c r="C286" s="48" t="s">
        <v>299</v>
      </c>
      <c r="D286" s="92" t="s">
        <v>935</v>
      </c>
      <c r="E286" s="27"/>
      <c r="F286" s="14"/>
      <c r="G286" s="27" t="s">
        <v>764</v>
      </c>
      <c r="H286" s="14"/>
      <c r="I286" s="14"/>
      <c r="J286" s="14"/>
      <c r="K286" s="147"/>
    </row>
    <row r="287" spans="2:11" s="5" customFormat="1">
      <c r="B287" s="43"/>
      <c r="C287" s="48"/>
      <c r="D287" s="48"/>
      <c r="E287" s="138"/>
      <c r="F287" s="14"/>
      <c r="G287" s="138"/>
      <c r="H287" s="14"/>
      <c r="I287" s="14"/>
      <c r="J287" s="14"/>
      <c r="K287" s="144"/>
    </row>
    <row r="288" spans="2:11" s="5" customFormat="1" ht="28.5" customHeight="1">
      <c r="B288" s="43" t="s">
        <v>766</v>
      </c>
      <c r="C288" s="42" t="s">
        <v>302</v>
      </c>
      <c r="D288" s="82" t="s">
        <v>1369</v>
      </c>
      <c r="E288" s="28"/>
      <c r="F288" s="14"/>
      <c r="G288" s="28"/>
      <c r="H288" s="14"/>
      <c r="I288" s="14"/>
      <c r="J288" s="14"/>
      <c r="K288" s="144"/>
    </row>
    <row r="289" spans="2:11" s="5" customFormat="1">
      <c r="B289" s="43"/>
      <c r="C289" s="42"/>
      <c r="D289" s="42"/>
      <c r="E289" s="28"/>
      <c r="F289" s="14"/>
      <c r="G289" s="28"/>
      <c r="H289" s="14"/>
      <c r="I289" s="14"/>
      <c r="J289" s="14"/>
      <c r="K289" s="145"/>
    </row>
    <row r="290" spans="2:11" s="5" customFormat="1">
      <c r="B290" s="52" t="s">
        <v>936</v>
      </c>
      <c r="C290" s="53"/>
      <c r="D290" s="53"/>
      <c r="E290" s="28"/>
      <c r="F290" s="14"/>
      <c r="G290" s="28"/>
      <c r="H290" s="14"/>
      <c r="I290" s="14"/>
      <c r="J290" s="14"/>
      <c r="K290" s="144"/>
    </row>
    <row r="291" spans="2:11" s="5" customFormat="1">
      <c r="B291" s="43"/>
      <c r="C291" s="42"/>
      <c r="D291" s="42"/>
      <c r="E291" s="28"/>
      <c r="F291" s="14"/>
      <c r="G291" s="28"/>
      <c r="H291" s="14"/>
      <c r="I291" s="14"/>
      <c r="J291" s="14"/>
      <c r="K291" s="144"/>
    </row>
    <row r="292" spans="2:11" s="5" customFormat="1" ht="17.25" customHeight="1">
      <c r="B292" s="43"/>
      <c r="C292" s="42" t="s">
        <v>1370</v>
      </c>
      <c r="D292" s="82" t="s">
        <v>937</v>
      </c>
      <c r="E292" s="139"/>
      <c r="F292" s="14"/>
      <c r="G292" s="139"/>
      <c r="H292" s="14"/>
      <c r="I292" s="14"/>
      <c r="J292" s="14"/>
      <c r="K292" s="145"/>
    </row>
    <row r="293" spans="2:11" s="5" customFormat="1">
      <c r="B293" s="43" t="s">
        <v>1282</v>
      </c>
      <c r="C293" s="42"/>
      <c r="D293" s="82" t="s">
        <v>938</v>
      </c>
      <c r="E293" s="27" t="s">
        <v>764</v>
      </c>
      <c r="F293" s="14"/>
      <c r="G293" s="27"/>
      <c r="H293" s="14"/>
      <c r="I293" s="141"/>
      <c r="J293" s="14"/>
      <c r="K293" s="146"/>
    </row>
    <row r="294" spans="2:11" s="5" customFormat="1" ht="15" customHeight="1">
      <c r="B294" s="43"/>
      <c r="C294" s="48"/>
      <c r="D294" s="92" t="s">
        <v>939</v>
      </c>
      <c r="E294" s="140"/>
      <c r="F294" s="14"/>
      <c r="G294" s="140"/>
      <c r="H294" s="14"/>
      <c r="I294" s="14"/>
      <c r="J294" s="14"/>
      <c r="K294" s="145"/>
    </row>
    <row r="295" spans="2:11" s="5" customFormat="1" ht="16.5" customHeight="1">
      <c r="B295" s="43"/>
      <c r="C295" s="48"/>
      <c r="D295" s="92" t="s">
        <v>940</v>
      </c>
      <c r="E295" s="27" t="s">
        <v>764</v>
      </c>
      <c r="F295" s="14"/>
      <c r="G295" s="27"/>
      <c r="H295" s="14"/>
      <c r="I295" s="141"/>
      <c r="J295" s="14"/>
      <c r="K295" s="146"/>
    </row>
    <row r="296" spans="2:11" s="5" customFormat="1" ht="25.5" customHeight="1">
      <c r="B296" s="43"/>
      <c r="C296" s="48"/>
      <c r="D296" s="92" t="s">
        <v>941</v>
      </c>
      <c r="E296" s="27"/>
      <c r="F296" s="14"/>
      <c r="G296" s="27"/>
      <c r="H296" s="14"/>
      <c r="I296" s="141"/>
      <c r="J296" s="14"/>
      <c r="K296" s="146"/>
    </row>
    <row r="297" spans="2:11" s="5" customFormat="1">
      <c r="B297" s="43"/>
      <c r="C297" s="48"/>
      <c r="D297" s="92" t="s">
        <v>942</v>
      </c>
      <c r="E297" s="140"/>
      <c r="F297" s="14"/>
      <c r="G297" s="140"/>
      <c r="H297" s="14"/>
      <c r="I297" s="14"/>
      <c r="J297" s="14"/>
      <c r="K297" s="144"/>
    </row>
    <row r="298" spans="2:11" s="5" customFormat="1">
      <c r="B298" s="43"/>
      <c r="C298" s="48"/>
      <c r="D298" s="92" t="s">
        <v>943</v>
      </c>
      <c r="E298" s="27"/>
      <c r="F298" s="14"/>
      <c r="G298" s="27" t="s">
        <v>764</v>
      </c>
      <c r="H298" s="14"/>
      <c r="I298" s="141"/>
      <c r="J298" s="14"/>
      <c r="K298" s="146"/>
    </row>
    <row r="299" spans="2:11" s="5" customFormat="1">
      <c r="B299" s="43"/>
      <c r="C299" s="48"/>
      <c r="D299" s="92" t="s">
        <v>944</v>
      </c>
      <c r="E299" s="27"/>
      <c r="F299" s="14"/>
      <c r="G299" s="27"/>
      <c r="H299" s="14"/>
      <c r="I299" s="141"/>
      <c r="J299" s="14"/>
      <c r="K299" s="146"/>
    </row>
    <row r="300" spans="2:11" s="5" customFormat="1">
      <c r="B300" s="43"/>
      <c r="C300" s="48"/>
      <c r="D300" s="48"/>
      <c r="E300" s="138"/>
      <c r="F300" s="14"/>
      <c r="G300" s="138"/>
      <c r="H300" s="14"/>
      <c r="I300" s="14"/>
      <c r="J300" s="14"/>
      <c r="K300" s="145"/>
    </row>
    <row r="301" spans="2:11" s="5" customFormat="1">
      <c r="B301" s="52" t="s">
        <v>945</v>
      </c>
      <c r="C301" s="53"/>
      <c r="D301" s="53"/>
      <c r="E301" s="28"/>
      <c r="F301" s="14"/>
      <c r="G301" s="28"/>
      <c r="H301" s="14"/>
      <c r="I301" s="14"/>
      <c r="J301" s="14"/>
      <c r="K301" s="145"/>
    </row>
    <row r="302" spans="2:11" s="5" customFormat="1">
      <c r="B302" s="43"/>
      <c r="C302" s="48"/>
      <c r="D302" s="48"/>
      <c r="E302" s="139"/>
      <c r="F302" s="14"/>
      <c r="G302" s="139"/>
      <c r="H302" s="14"/>
      <c r="I302" s="14"/>
      <c r="J302" s="14"/>
      <c r="K302" s="145"/>
    </row>
    <row r="303" spans="2:11" s="5" customFormat="1">
      <c r="B303" s="43" t="s">
        <v>772</v>
      </c>
      <c r="C303" s="48" t="s">
        <v>1371</v>
      </c>
      <c r="D303" s="92" t="s">
        <v>946</v>
      </c>
      <c r="E303" s="27" t="s">
        <v>764</v>
      </c>
      <c r="F303" s="14"/>
      <c r="G303" s="27"/>
      <c r="H303" s="14"/>
      <c r="I303" s="141"/>
      <c r="J303" s="14"/>
      <c r="K303" s="146"/>
    </row>
    <row r="304" spans="2:11" s="5" customFormat="1">
      <c r="B304" s="43"/>
      <c r="C304" s="48"/>
      <c r="D304" s="92" t="s">
        <v>947</v>
      </c>
      <c r="E304" s="138"/>
      <c r="F304" s="14"/>
      <c r="G304" s="138"/>
      <c r="H304" s="14"/>
      <c r="I304" s="14"/>
      <c r="J304" s="14"/>
      <c r="K304" s="144"/>
    </row>
    <row r="305" spans="2:11" s="5" customFormat="1">
      <c r="B305" s="43"/>
      <c r="C305" s="48"/>
      <c r="D305" s="92" t="s">
        <v>948</v>
      </c>
      <c r="E305" s="28"/>
      <c r="F305" s="14"/>
      <c r="G305" s="28"/>
      <c r="H305" s="14"/>
      <c r="I305" s="14"/>
      <c r="J305" s="14"/>
      <c r="K305" s="144"/>
    </row>
    <row r="306" spans="2:11" s="5" customFormat="1">
      <c r="B306" s="43"/>
      <c r="C306" s="48"/>
      <c r="D306" s="92" t="s">
        <v>949</v>
      </c>
      <c r="E306" s="28"/>
      <c r="F306" s="14"/>
      <c r="G306" s="28"/>
      <c r="H306" s="14"/>
      <c r="I306" s="14"/>
      <c r="J306" s="14"/>
      <c r="K306" s="144"/>
    </row>
    <row r="307" spans="2:11" s="5" customFormat="1" ht="16.5" customHeight="1">
      <c r="B307" s="43"/>
      <c r="C307" s="48"/>
      <c r="D307" s="92" t="s">
        <v>950</v>
      </c>
      <c r="E307" s="28"/>
      <c r="F307" s="14"/>
      <c r="G307" s="28"/>
      <c r="H307" s="14"/>
      <c r="I307" s="14"/>
      <c r="J307" s="14"/>
      <c r="K307" s="144"/>
    </row>
    <row r="308" spans="2:11" s="5" customFormat="1">
      <c r="B308" s="43"/>
      <c r="C308" s="48"/>
      <c r="D308" s="48"/>
      <c r="E308" s="28"/>
      <c r="F308" s="14"/>
      <c r="G308" s="28"/>
      <c r="H308" s="14"/>
      <c r="I308" s="14"/>
      <c r="J308" s="14"/>
      <c r="K308" s="144"/>
    </row>
    <row r="309" spans="2:11" s="5" customFormat="1">
      <c r="B309" s="52" t="s">
        <v>951</v>
      </c>
      <c r="C309" s="53"/>
      <c r="D309" s="53"/>
      <c r="E309" s="28"/>
      <c r="F309" s="14"/>
      <c r="G309" s="28"/>
      <c r="H309" s="14"/>
      <c r="I309" s="14"/>
      <c r="J309" s="14"/>
      <c r="K309" s="144"/>
    </row>
    <row r="310" spans="2:11" s="5" customFormat="1">
      <c r="B310" s="43"/>
      <c r="C310" s="48"/>
      <c r="D310" s="48"/>
      <c r="E310" s="139"/>
      <c r="F310" s="14"/>
      <c r="G310" s="139"/>
      <c r="H310" s="14"/>
      <c r="I310" s="14"/>
      <c r="J310" s="14"/>
      <c r="K310" s="144"/>
    </row>
    <row r="311" spans="2:11" s="5" customFormat="1">
      <c r="B311" s="43" t="s">
        <v>952</v>
      </c>
      <c r="C311" s="48" t="s">
        <v>1372</v>
      </c>
      <c r="D311" s="91" t="s">
        <v>953</v>
      </c>
      <c r="E311" s="27" t="s">
        <v>764</v>
      </c>
      <c r="F311" s="14"/>
      <c r="G311" s="27"/>
      <c r="H311" s="14"/>
      <c r="I311" s="141"/>
      <c r="J311" s="14"/>
      <c r="K311" s="146"/>
    </row>
    <row r="312" spans="2:11" s="5" customFormat="1" ht="18.75" customHeight="1">
      <c r="B312" s="43"/>
      <c r="C312" s="48"/>
      <c r="D312" s="48"/>
      <c r="E312" s="138"/>
      <c r="F312" s="14"/>
      <c r="G312" s="138"/>
      <c r="H312" s="14"/>
      <c r="I312" s="14"/>
      <c r="J312" s="14"/>
      <c r="K312" s="144"/>
    </row>
    <row r="313" spans="2:11" s="5" customFormat="1">
      <c r="B313" s="52" t="s">
        <v>954</v>
      </c>
      <c r="C313" s="53"/>
      <c r="D313" s="53"/>
      <c r="E313" s="28"/>
      <c r="F313" s="14"/>
      <c r="G313" s="28"/>
      <c r="H313" s="14"/>
      <c r="I313" s="14"/>
      <c r="J313" s="14"/>
      <c r="K313" s="144"/>
    </row>
    <row r="314" spans="2:11" s="5" customFormat="1">
      <c r="B314" s="43"/>
      <c r="C314" s="48"/>
      <c r="D314" s="48"/>
      <c r="E314" s="28"/>
      <c r="F314" s="14"/>
      <c r="G314" s="28"/>
      <c r="H314" s="14"/>
      <c r="I314" s="14"/>
      <c r="J314" s="14"/>
      <c r="K314" s="144"/>
    </row>
    <row r="315" spans="2:11" s="5" customFormat="1" ht="33.75" customHeight="1">
      <c r="B315" s="43" t="s">
        <v>955</v>
      </c>
      <c r="C315" s="48" t="s">
        <v>1373</v>
      </c>
      <c r="D315" s="92" t="s">
        <v>956</v>
      </c>
      <c r="E315" s="139"/>
      <c r="F315" s="14"/>
      <c r="G315" s="139"/>
      <c r="H315" s="14"/>
      <c r="I315" s="14"/>
      <c r="J315" s="14"/>
      <c r="K315" s="144"/>
    </row>
    <row r="316" spans="2:11" s="5" customFormat="1">
      <c r="B316" s="43"/>
      <c r="C316" s="48"/>
      <c r="D316" s="91" t="s">
        <v>1321</v>
      </c>
      <c r="E316" s="27"/>
      <c r="F316" s="14"/>
      <c r="G316" s="27"/>
      <c r="H316" s="14"/>
      <c r="I316" s="141"/>
      <c r="J316" s="14"/>
      <c r="K316" s="146"/>
    </row>
    <row r="317" spans="2:11" s="5" customFormat="1">
      <c r="B317" s="43"/>
      <c r="C317" s="48"/>
      <c r="D317" s="91" t="s">
        <v>957</v>
      </c>
      <c r="E317" s="27"/>
      <c r="F317" s="14"/>
      <c r="G317" s="27"/>
      <c r="H317" s="14"/>
      <c r="I317" s="141"/>
      <c r="J317" s="14"/>
      <c r="K317" s="146"/>
    </row>
    <row r="318" spans="2:11" s="5" customFormat="1" ht="16.5" customHeight="1">
      <c r="B318" s="43"/>
      <c r="C318" s="48"/>
      <c r="D318" s="91" t="s">
        <v>1291</v>
      </c>
      <c r="E318" s="138"/>
      <c r="F318" s="14"/>
      <c r="G318" s="138"/>
      <c r="H318" s="14"/>
      <c r="I318" s="14"/>
      <c r="J318" s="14"/>
      <c r="K318" s="144"/>
    </row>
    <row r="319" spans="2:11" s="5" customFormat="1">
      <c r="B319" s="43"/>
      <c r="C319" s="48"/>
      <c r="D319" s="91" t="s">
        <v>958</v>
      </c>
      <c r="E319" s="28"/>
      <c r="F319" s="14"/>
      <c r="G319" s="28"/>
      <c r="H319" s="14"/>
      <c r="I319" s="14"/>
      <c r="J319" s="14"/>
      <c r="K319" s="144"/>
    </row>
    <row r="320" spans="2:11" s="5" customFormat="1">
      <c r="B320" s="43"/>
      <c r="C320" s="48"/>
      <c r="D320" s="48"/>
      <c r="E320" s="139"/>
      <c r="F320" s="14"/>
      <c r="G320" s="139"/>
      <c r="H320" s="14"/>
      <c r="I320" s="14"/>
      <c r="J320" s="14"/>
      <c r="K320" s="144"/>
    </row>
    <row r="321" spans="2:11" s="5" customFormat="1" ht="38.25">
      <c r="B321" s="43" t="s">
        <v>328</v>
      </c>
      <c r="C321" s="48"/>
      <c r="D321" s="92" t="s">
        <v>1374</v>
      </c>
      <c r="E321" s="27"/>
      <c r="F321" s="14"/>
      <c r="G321" s="27"/>
      <c r="H321" s="14"/>
      <c r="I321" s="141"/>
      <c r="J321" s="14"/>
      <c r="K321" s="146"/>
    </row>
    <row r="322" spans="2:11" s="5" customFormat="1">
      <c r="B322" s="43"/>
      <c r="C322" s="48"/>
      <c r="D322" s="48"/>
      <c r="E322" s="138"/>
      <c r="F322" s="14"/>
      <c r="G322" s="138"/>
      <c r="H322" s="14"/>
      <c r="I322" s="14"/>
      <c r="J322" s="14"/>
      <c r="K322" s="144"/>
    </row>
    <row r="323" spans="2:11" s="5" customFormat="1">
      <c r="B323" s="52" t="s">
        <v>959</v>
      </c>
      <c r="C323" s="53"/>
      <c r="D323" s="53"/>
      <c r="E323" s="28"/>
      <c r="F323" s="14"/>
      <c r="G323" s="28"/>
      <c r="H323" s="14"/>
      <c r="I323" s="14"/>
      <c r="J323" s="14"/>
      <c r="K323" s="144"/>
    </row>
    <row r="324" spans="2:11" s="5" customFormat="1">
      <c r="B324" s="43"/>
      <c r="C324" s="48"/>
      <c r="D324" s="48"/>
      <c r="E324" s="139"/>
      <c r="F324" s="14"/>
      <c r="G324" s="139"/>
      <c r="H324" s="14"/>
      <c r="I324" s="14"/>
      <c r="J324" s="14"/>
      <c r="K324" s="144"/>
    </row>
    <row r="325" spans="2:11" s="5" customFormat="1">
      <c r="B325" s="43" t="s">
        <v>1283</v>
      </c>
      <c r="C325" s="48" t="s">
        <v>1375</v>
      </c>
      <c r="D325" s="91" t="s">
        <v>960</v>
      </c>
      <c r="E325" s="27"/>
      <c r="F325" s="14"/>
      <c r="G325" s="27"/>
      <c r="H325" s="14"/>
      <c r="I325" s="141"/>
      <c r="J325" s="14"/>
      <c r="K325" s="146"/>
    </row>
    <row r="326" spans="2:11" s="5" customFormat="1" ht="27.75" customHeight="1">
      <c r="B326" s="43" t="s">
        <v>1284</v>
      </c>
      <c r="C326" s="48"/>
      <c r="D326" s="91" t="s">
        <v>961</v>
      </c>
      <c r="E326" s="27"/>
      <c r="F326" s="14"/>
      <c r="G326" s="27"/>
      <c r="H326" s="14"/>
      <c r="I326" s="141"/>
      <c r="J326" s="14"/>
      <c r="K326" s="146"/>
    </row>
    <row r="327" spans="2:11" s="5" customFormat="1">
      <c r="B327" s="43"/>
      <c r="C327" s="48"/>
      <c r="D327" s="48"/>
      <c r="E327" s="138"/>
      <c r="F327" s="14"/>
      <c r="G327" s="138"/>
      <c r="H327" s="14"/>
      <c r="I327" s="14"/>
      <c r="J327" s="14"/>
      <c r="K327" s="144"/>
    </row>
    <row r="328" spans="2:11" s="5" customFormat="1">
      <c r="B328" s="52" t="s">
        <v>962</v>
      </c>
      <c r="C328" s="53"/>
      <c r="D328" s="53"/>
      <c r="E328" s="28"/>
      <c r="F328" s="14"/>
      <c r="G328" s="28"/>
      <c r="H328" s="14"/>
      <c r="I328" s="14"/>
      <c r="J328" s="14"/>
      <c r="K328" s="144"/>
    </row>
    <row r="329" spans="2:11" s="5" customFormat="1">
      <c r="B329" s="43"/>
      <c r="C329" s="53"/>
      <c r="D329" s="53"/>
      <c r="E329" s="28"/>
      <c r="F329" s="14"/>
      <c r="G329" s="28"/>
      <c r="H329" s="14"/>
      <c r="I329" s="14"/>
      <c r="J329" s="14"/>
      <c r="K329" s="144"/>
    </row>
    <row r="330" spans="2:11" s="5" customFormat="1">
      <c r="B330" s="43" t="s">
        <v>332</v>
      </c>
      <c r="C330" s="48" t="s">
        <v>1376</v>
      </c>
      <c r="D330" s="92" t="s">
        <v>963</v>
      </c>
      <c r="E330" s="139"/>
      <c r="F330" s="14"/>
      <c r="G330" s="139"/>
      <c r="H330" s="14"/>
      <c r="I330" s="14"/>
      <c r="J330" s="14"/>
      <c r="K330" s="144"/>
    </row>
    <row r="331" spans="2:11" s="5" customFormat="1" ht="30" customHeight="1">
      <c r="B331" s="43"/>
      <c r="C331" s="48"/>
      <c r="D331" s="92" t="s">
        <v>964</v>
      </c>
      <c r="E331" s="27"/>
      <c r="F331" s="14"/>
      <c r="G331" s="27"/>
      <c r="H331" s="14"/>
      <c r="I331" s="141"/>
      <c r="J331" s="14"/>
      <c r="K331" s="146"/>
    </row>
    <row r="332" spans="2:11" s="5" customFormat="1" ht="30.75" customHeight="1">
      <c r="B332" s="43"/>
      <c r="C332" s="48"/>
      <c r="D332" s="92" t="s">
        <v>965</v>
      </c>
      <c r="E332" s="27"/>
      <c r="F332" s="14"/>
      <c r="G332" s="27"/>
      <c r="H332" s="14"/>
      <c r="I332" s="141"/>
      <c r="J332" s="14"/>
      <c r="K332" s="146"/>
    </row>
    <row r="333" spans="2:11" s="5" customFormat="1">
      <c r="B333" s="43"/>
      <c r="C333" s="48"/>
      <c r="D333" s="92" t="s">
        <v>966</v>
      </c>
      <c r="E333" s="27"/>
      <c r="F333" s="14"/>
      <c r="G333" s="27"/>
      <c r="H333" s="14"/>
      <c r="I333" s="141"/>
      <c r="J333" s="14"/>
      <c r="K333" s="146"/>
    </row>
    <row r="334" spans="2:11" s="5" customFormat="1" ht="13.5" customHeight="1">
      <c r="B334" s="43"/>
      <c r="C334" s="48"/>
      <c r="D334" s="92" t="s">
        <v>967</v>
      </c>
      <c r="E334" s="138"/>
      <c r="F334" s="14"/>
      <c r="G334" s="138"/>
      <c r="H334" s="14"/>
      <c r="I334" s="14"/>
      <c r="J334" s="14"/>
      <c r="K334" s="145"/>
    </row>
    <row r="335" spans="2:11" s="5" customFormat="1" ht="14.25" customHeight="1">
      <c r="B335" s="43"/>
      <c r="C335" s="48"/>
      <c r="D335" s="92" t="s">
        <v>968</v>
      </c>
      <c r="E335" s="28"/>
      <c r="F335" s="14"/>
      <c r="G335" s="28"/>
      <c r="H335" s="14"/>
      <c r="I335" s="14"/>
      <c r="J335" s="14"/>
      <c r="K335" s="145"/>
    </row>
    <row r="336" spans="2:11" s="5" customFormat="1">
      <c r="B336" s="43"/>
      <c r="C336" s="48"/>
      <c r="D336" s="48"/>
      <c r="E336" s="28"/>
      <c r="F336" s="14"/>
      <c r="G336" s="28"/>
      <c r="H336" s="14"/>
      <c r="I336" s="14"/>
      <c r="J336" s="14"/>
      <c r="K336" s="144"/>
    </row>
    <row r="337" spans="2:11" s="5" customFormat="1">
      <c r="B337" s="52" t="s">
        <v>969</v>
      </c>
      <c r="C337" s="53"/>
      <c r="D337" s="53"/>
      <c r="E337" s="28"/>
      <c r="F337" s="14"/>
      <c r="G337" s="28"/>
      <c r="H337" s="14"/>
      <c r="I337" s="14"/>
      <c r="J337" s="14"/>
      <c r="K337" s="144"/>
    </row>
    <row r="338" spans="2:11" s="5" customFormat="1">
      <c r="B338" s="43"/>
      <c r="C338" s="48"/>
      <c r="D338" s="48"/>
      <c r="E338" s="139"/>
      <c r="F338" s="14"/>
      <c r="G338" s="139"/>
      <c r="H338" s="14"/>
      <c r="I338" s="14"/>
      <c r="J338" s="14"/>
      <c r="K338" s="144"/>
    </row>
    <row r="339" spans="2:11" s="5" customFormat="1">
      <c r="B339" s="43" t="s">
        <v>340</v>
      </c>
      <c r="C339" s="48" t="s">
        <v>1377</v>
      </c>
      <c r="D339" s="92" t="s">
        <v>970</v>
      </c>
      <c r="E339" s="27"/>
      <c r="F339" s="14"/>
      <c r="G339" s="27"/>
      <c r="H339" s="14"/>
      <c r="I339" s="141"/>
      <c r="J339" s="14"/>
      <c r="K339" s="146"/>
    </row>
    <row r="340" spans="2:11" s="5" customFormat="1">
      <c r="B340" s="43"/>
      <c r="C340" s="48"/>
      <c r="D340" s="92" t="s">
        <v>971</v>
      </c>
      <c r="E340" s="138"/>
      <c r="F340" s="14"/>
      <c r="G340" s="138"/>
      <c r="H340" s="14"/>
      <c r="I340" s="14"/>
      <c r="J340" s="14"/>
      <c r="K340" s="144"/>
    </row>
    <row r="341" spans="2:11" s="5" customFormat="1">
      <c r="B341" s="43"/>
      <c r="C341" s="48"/>
      <c r="D341" s="92" t="s">
        <v>972</v>
      </c>
      <c r="E341" s="28"/>
      <c r="F341" s="14"/>
      <c r="G341" s="28"/>
      <c r="H341" s="14"/>
      <c r="I341" s="14"/>
      <c r="J341" s="14"/>
      <c r="K341" s="144"/>
    </row>
    <row r="342" spans="2:11" s="5" customFormat="1">
      <c r="B342" s="43"/>
      <c r="C342" s="48"/>
      <c r="D342" s="92" t="s">
        <v>973</v>
      </c>
      <c r="E342" s="28"/>
      <c r="F342" s="14"/>
      <c r="G342" s="28"/>
      <c r="H342" s="14"/>
      <c r="I342" s="14"/>
      <c r="J342" s="14"/>
      <c r="K342" s="144"/>
    </row>
    <row r="343" spans="2:11" s="5" customFormat="1">
      <c r="B343" s="43"/>
      <c r="C343" s="48"/>
      <c r="D343" s="48"/>
      <c r="E343" s="28"/>
      <c r="F343" s="14"/>
      <c r="G343" s="28"/>
      <c r="H343" s="14"/>
      <c r="I343" s="14"/>
      <c r="J343" s="14"/>
      <c r="K343" s="144"/>
    </row>
    <row r="344" spans="2:11" s="5" customFormat="1" ht="30" customHeight="1">
      <c r="B344" s="164" t="s">
        <v>974</v>
      </c>
      <c r="C344" s="165"/>
      <c r="D344" s="165"/>
      <c r="E344" s="28"/>
      <c r="F344" s="14"/>
      <c r="G344" s="28"/>
      <c r="H344" s="14"/>
      <c r="I344" s="14"/>
      <c r="J344" s="14"/>
      <c r="K344" s="144"/>
    </row>
    <row r="345" spans="2:11" s="5" customFormat="1">
      <c r="B345" s="43"/>
      <c r="C345" s="48"/>
      <c r="D345" s="48"/>
      <c r="E345" s="139"/>
      <c r="F345" s="14"/>
      <c r="G345" s="139"/>
      <c r="H345" s="14"/>
      <c r="I345" s="14"/>
      <c r="J345" s="14"/>
      <c r="K345" s="144"/>
    </row>
    <row r="346" spans="2:11" s="5" customFormat="1">
      <c r="B346" s="43" t="s">
        <v>346</v>
      </c>
      <c r="C346" s="48" t="s">
        <v>304</v>
      </c>
      <c r="D346" s="92" t="s">
        <v>975</v>
      </c>
      <c r="E346" s="27"/>
      <c r="F346" s="14"/>
      <c r="G346" s="27"/>
      <c r="H346" s="14"/>
      <c r="I346" s="14"/>
      <c r="J346" s="14"/>
      <c r="K346" s="147"/>
    </row>
    <row r="347" spans="2:11" s="5" customFormat="1" ht="12" customHeight="1">
      <c r="B347" s="43"/>
      <c r="C347" s="48"/>
      <c r="D347" s="91"/>
      <c r="E347" s="138"/>
      <c r="F347" s="14"/>
      <c r="G347" s="138"/>
      <c r="H347" s="14"/>
      <c r="I347" s="14"/>
      <c r="J347" s="14"/>
      <c r="K347" s="144"/>
    </row>
    <row r="348" spans="2:11" s="5" customFormat="1">
      <c r="B348" s="43"/>
      <c r="C348" s="48"/>
      <c r="D348" s="91" t="s">
        <v>976</v>
      </c>
      <c r="E348" s="139"/>
      <c r="F348" s="14"/>
      <c r="G348" s="139"/>
      <c r="H348" s="14"/>
      <c r="I348" s="14"/>
      <c r="J348" s="14"/>
      <c r="K348" s="144"/>
    </row>
    <row r="349" spans="2:11" s="5" customFormat="1">
      <c r="B349" s="43"/>
      <c r="C349" s="48"/>
      <c r="D349" s="91" t="s">
        <v>977</v>
      </c>
      <c r="E349" s="27"/>
      <c r="F349" s="14"/>
      <c r="G349" s="27"/>
      <c r="H349" s="14"/>
      <c r="I349" s="14"/>
      <c r="J349" s="14"/>
      <c r="K349" s="147"/>
    </row>
    <row r="350" spans="2:11" s="5" customFormat="1" ht="28.5" customHeight="1">
      <c r="B350" s="43"/>
      <c r="C350" s="48"/>
      <c r="D350" s="91" t="s">
        <v>978</v>
      </c>
      <c r="E350" s="27"/>
      <c r="F350" s="14"/>
      <c r="G350" s="27"/>
      <c r="H350" s="14"/>
      <c r="I350" s="14"/>
      <c r="J350" s="14"/>
      <c r="K350" s="147"/>
    </row>
    <row r="351" spans="2:11" s="5" customFormat="1">
      <c r="B351" s="43"/>
      <c r="C351" s="48"/>
      <c r="D351" s="91" t="s">
        <v>979</v>
      </c>
      <c r="E351" s="27"/>
      <c r="F351" s="14"/>
      <c r="G351" s="27"/>
      <c r="H351" s="14"/>
      <c r="I351" s="14"/>
      <c r="J351" s="14"/>
      <c r="K351" s="147"/>
    </row>
    <row r="352" spans="2:11" s="5" customFormat="1" ht="15.75" customHeight="1">
      <c r="B352" s="43"/>
      <c r="C352" s="48"/>
      <c r="D352" s="91" t="s">
        <v>980</v>
      </c>
      <c r="E352" s="27"/>
      <c r="F352" s="14"/>
      <c r="G352" s="27"/>
      <c r="H352" s="14"/>
      <c r="I352" s="14"/>
      <c r="J352" s="14"/>
      <c r="K352" s="147"/>
    </row>
    <row r="353" spans="2:11" s="5" customFormat="1">
      <c r="B353" s="43"/>
      <c r="C353" s="48"/>
      <c r="D353" s="48"/>
      <c r="E353" s="138"/>
      <c r="F353" s="14"/>
      <c r="G353" s="138"/>
      <c r="H353" s="14"/>
      <c r="I353" s="14"/>
      <c r="J353" s="14"/>
      <c r="K353" s="144"/>
    </row>
    <row r="354" spans="2:11" s="5" customFormat="1">
      <c r="B354" s="43"/>
      <c r="C354" s="48"/>
      <c r="D354" s="48"/>
      <c r="E354" s="28"/>
      <c r="F354" s="14"/>
      <c r="G354" s="28"/>
      <c r="H354" s="14"/>
      <c r="I354" s="14"/>
      <c r="J354" s="14"/>
      <c r="K354" s="144"/>
    </row>
    <row r="355" spans="2:11" s="5" customFormat="1" ht="29.25" customHeight="1">
      <c r="B355" s="164" t="s">
        <v>981</v>
      </c>
      <c r="C355" s="165"/>
      <c r="D355" s="165"/>
      <c r="E355" s="28"/>
      <c r="F355" s="14"/>
      <c r="G355" s="28"/>
      <c r="H355" s="14"/>
      <c r="I355" s="14"/>
      <c r="J355" s="14"/>
      <c r="K355" s="144"/>
    </row>
    <row r="356" spans="2:11" s="5" customFormat="1">
      <c r="B356" s="43"/>
      <c r="C356" s="48"/>
      <c r="D356" s="48"/>
      <c r="E356" s="139"/>
      <c r="F356" s="14"/>
      <c r="G356" s="28"/>
      <c r="H356" s="14"/>
      <c r="I356" s="14"/>
      <c r="J356" s="14"/>
      <c r="K356" s="144"/>
    </row>
    <row r="357" spans="2:11" s="5" customFormat="1" ht="38.25" customHeight="1">
      <c r="B357" s="43" t="s">
        <v>353</v>
      </c>
      <c r="C357" s="48" t="s">
        <v>680</v>
      </c>
      <c r="D357" s="92" t="s">
        <v>982</v>
      </c>
      <c r="E357" s="27"/>
      <c r="F357" s="14"/>
      <c r="G357" s="28"/>
      <c r="H357" s="14"/>
      <c r="I357" s="141" t="s">
        <v>764</v>
      </c>
      <c r="J357" s="14"/>
      <c r="K357" s="144"/>
    </row>
    <row r="358" spans="2:11" s="5" customFormat="1">
      <c r="B358" s="43"/>
      <c r="C358" s="48"/>
      <c r="D358" s="48"/>
      <c r="E358" s="140"/>
      <c r="F358" s="14"/>
      <c r="G358" s="139"/>
      <c r="H358" s="14"/>
      <c r="I358" s="14"/>
      <c r="J358" s="14"/>
      <c r="K358" s="144"/>
    </row>
    <row r="359" spans="2:11" s="5" customFormat="1" ht="15.75" customHeight="1">
      <c r="B359" s="43"/>
      <c r="C359" s="48"/>
      <c r="D359" s="92" t="s">
        <v>1378</v>
      </c>
      <c r="E359" s="27"/>
      <c r="F359" s="14"/>
      <c r="G359" s="27"/>
      <c r="H359" s="14"/>
      <c r="I359" s="14"/>
      <c r="J359" s="14"/>
      <c r="K359" s="147"/>
    </row>
    <row r="360" spans="2:11" s="5" customFormat="1">
      <c r="B360" s="43"/>
      <c r="C360" s="48"/>
      <c r="D360" s="48"/>
      <c r="E360" s="140"/>
      <c r="F360" s="14"/>
      <c r="G360" s="140"/>
      <c r="H360" s="14"/>
      <c r="I360" s="14"/>
      <c r="J360" s="14"/>
      <c r="K360" s="144"/>
    </row>
    <row r="361" spans="2:11" s="5" customFormat="1">
      <c r="B361" s="43"/>
      <c r="C361" s="48"/>
      <c r="D361" s="91" t="s">
        <v>983</v>
      </c>
      <c r="E361" s="27"/>
      <c r="F361" s="14"/>
      <c r="G361" s="27" t="s">
        <v>764</v>
      </c>
      <c r="H361" s="14"/>
      <c r="I361" s="14"/>
      <c r="J361" s="14"/>
      <c r="K361" s="147"/>
    </row>
    <row r="362" spans="2:11" s="5" customFormat="1" ht="17.25" customHeight="1">
      <c r="B362" s="43"/>
      <c r="C362" s="48"/>
      <c r="D362" s="92" t="s">
        <v>984</v>
      </c>
      <c r="E362" s="138"/>
      <c r="F362" s="14"/>
      <c r="G362" s="138"/>
      <c r="H362" s="14"/>
      <c r="I362" s="14"/>
      <c r="J362" s="14"/>
      <c r="K362" s="145"/>
    </row>
    <row r="363" spans="2:11" s="5" customFormat="1" ht="15" customHeight="1">
      <c r="B363" s="43"/>
      <c r="C363" s="48"/>
      <c r="D363" s="92" t="s">
        <v>1379</v>
      </c>
      <c r="E363" s="28"/>
      <c r="F363" s="14"/>
      <c r="G363" s="28"/>
      <c r="H363" s="14"/>
      <c r="I363" s="14"/>
      <c r="J363" s="14"/>
      <c r="K363" s="145"/>
    </row>
    <row r="364" spans="2:11" s="5" customFormat="1" ht="42" customHeight="1">
      <c r="B364" s="43"/>
      <c r="C364" s="48"/>
      <c r="D364" s="92" t="s">
        <v>985</v>
      </c>
      <c r="E364" s="28"/>
      <c r="F364" s="14"/>
      <c r="G364" s="28"/>
      <c r="H364" s="14"/>
      <c r="I364" s="14"/>
      <c r="J364" s="14"/>
      <c r="K364" s="145"/>
    </row>
    <row r="365" spans="2:11" s="5" customFormat="1">
      <c r="B365" s="43"/>
      <c r="C365" s="48"/>
      <c r="D365" s="92" t="s">
        <v>986</v>
      </c>
      <c r="E365" s="28"/>
      <c r="F365" s="14"/>
      <c r="G365" s="28"/>
      <c r="H365" s="14"/>
      <c r="I365" s="14"/>
      <c r="J365" s="14"/>
      <c r="K365" s="147"/>
    </row>
    <row r="366" spans="2:11" s="5" customFormat="1">
      <c r="B366" s="43"/>
      <c r="C366" s="48"/>
      <c r="D366" s="48"/>
      <c r="E366" s="139"/>
      <c r="F366" s="14"/>
      <c r="G366" s="139"/>
      <c r="H366" s="14"/>
      <c r="I366" s="14"/>
      <c r="J366" s="14"/>
      <c r="K366" s="145"/>
    </row>
    <row r="367" spans="2:11" s="5" customFormat="1" ht="29.25" customHeight="1">
      <c r="B367" s="43" t="s">
        <v>359</v>
      </c>
      <c r="C367" s="48" t="s">
        <v>681</v>
      </c>
      <c r="D367" s="92" t="s">
        <v>987</v>
      </c>
      <c r="E367" s="27"/>
      <c r="F367" s="14"/>
      <c r="G367" s="27"/>
      <c r="H367" s="14"/>
      <c r="I367" s="14"/>
      <c r="J367" s="14"/>
      <c r="K367" s="147"/>
    </row>
    <row r="368" spans="2:11" s="5" customFormat="1">
      <c r="B368" s="43"/>
      <c r="C368" s="42"/>
      <c r="D368" s="42"/>
      <c r="E368" s="138"/>
      <c r="F368" s="14"/>
      <c r="G368" s="138"/>
      <c r="H368" s="14"/>
      <c r="I368" s="14"/>
      <c r="J368" s="14"/>
      <c r="K368" s="144"/>
    </row>
    <row r="369" spans="2:12" s="18" customFormat="1" ht="25.5" customHeight="1">
      <c r="B369" s="164" t="s">
        <v>988</v>
      </c>
      <c r="C369" s="165"/>
      <c r="D369" s="165"/>
      <c r="E369" s="28"/>
      <c r="F369" s="14"/>
      <c r="G369" s="28"/>
      <c r="H369" s="14"/>
      <c r="I369" s="14"/>
      <c r="J369" s="14"/>
      <c r="K369" s="144"/>
      <c r="L369" s="5"/>
    </row>
    <row r="370" spans="2:12" s="18" customFormat="1">
      <c r="B370" s="43"/>
      <c r="C370" s="48"/>
      <c r="D370" s="48"/>
      <c r="E370" s="139"/>
      <c r="F370" s="14"/>
      <c r="G370" s="139"/>
      <c r="H370" s="14"/>
      <c r="I370" s="14"/>
      <c r="J370" s="14"/>
      <c r="K370" s="144"/>
      <c r="L370" s="5"/>
    </row>
    <row r="371" spans="2:12" s="18" customFormat="1" ht="16.5" customHeight="1">
      <c r="B371" s="43" t="s">
        <v>767</v>
      </c>
      <c r="C371" s="48" t="s">
        <v>682</v>
      </c>
      <c r="D371" s="92" t="s">
        <v>1322</v>
      </c>
      <c r="E371" s="27"/>
      <c r="F371" s="14"/>
      <c r="G371" s="27"/>
      <c r="H371" s="14"/>
      <c r="I371" s="14"/>
      <c r="J371" s="14"/>
      <c r="K371" s="147"/>
      <c r="L371" s="5"/>
    </row>
    <row r="372" spans="2:12" s="18" customFormat="1">
      <c r="B372" s="43"/>
      <c r="C372" s="48"/>
      <c r="D372" s="48"/>
      <c r="E372" s="140"/>
      <c r="F372" s="14"/>
      <c r="G372" s="140"/>
      <c r="H372" s="14"/>
      <c r="I372" s="14"/>
      <c r="J372" s="14"/>
      <c r="K372" s="144"/>
      <c r="L372" s="5"/>
    </row>
    <row r="373" spans="2:12" s="5" customFormat="1" ht="15.75" customHeight="1">
      <c r="B373" s="43" t="s">
        <v>361</v>
      </c>
      <c r="C373" s="48" t="s">
        <v>683</v>
      </c>
      <c r="D373" s="92" t="s">
        <v>1323</v>
      </c>
      <c r="E373" s="27"/>
      <c r="F373" s="14"/>
      <c r="G373" s="27"/>
      <c r="H373" s="14"/>
      <c r="I373" s="14"/>
      <c r="J373" s="14"/>
      <c r="K373" s="147"/>
    </row>
    <row r="374" spans="2:12" s="5" customFormat="1" ht="13.5" customHeight="1">
      <c r="B374" s="43"/>
      <c r="C374" s="42"/>
      <c r="D374" s="42"/>
      <c r="E374" s="140"/>
      <c r="F374" s="14"/>
      <c r="G374" s="140"/>
      <c r="H374" s="14"/>
      <c r="I374" s="14"/>
      <c r="J374" s="14"/>
      <c r="K374" s="145"/>
    </row>
    <row r="375" spans="2:12" s="5" customFormat="1" ht="27" customHeight="1">
      <c r="B375" s="43"/>
      <c r="C375" s="42"/>
      <c r="D375" s="92" t="s">
        <v>1455</v>
      </c>
      <c r="E375" s="27"/>
      <c r="F375" s="14"/>
      <c r="G375" s="27"/>
      <c r="H375" s="14"/>
      <c r="I375" s="14"/>
      <c r="J375" s="14"/>
      <c r="K375" s="147"/>
    </row>
    <row r="376" spans="2:12" s="5" customFormat="1" ht="13.5" customHeight="1">
      <c r="B376" s="43"/>
      <c r="C376" s="42"/>
      <c r="D376" s="42"/>
      <c r="E376" s="138"/>
      <c r="F376" s="14"/>
      <c r="G376" s="138"/>
      <c r="H376" s="14"/>
      <c r="I376" s="14"/>
      <c r="J376" s="14"/>
      <c r="K376" s="144"/>
    </row>
    <row r="377" spans="2:12" s="5" customFormat="1" ht="14.25" customHeight="1">
      <c r="B377" s="52" t="s">
        <v>1342</v>
      </c>
      <c r="C377" s="53"/>
      <c r="D377" s="53"/>
      <c r="E377" s="28"/>
      <c r="F377" s="14"/>
      <c r="G377" s="28"/>
      <c r="H377" s="14"/>
      <c r="I377" s="14"/>
      <c r="J377" s="14"/>
      <c r="K377" s="144"/>
    </row>
    <row r="378" spans="2:12" s="5" customFormat="1">
      <c r="B378" s="43"/>
      <c r="C378" s="48"/>
      <c r="D378" s="48"/>
      <c r="E378" s="139"/>
      <c r="F378" s="14"/>
      <c r="G378" s="139"/>
      <c r="H378" s="14"/>
      <c r="I378" s="14"/>
      <c r="J378" s="14"/>
      <c r="K378" s="144"/>
    </row>
    <row r="379" spans="2:12" s="5" customFormat="1" ht="29.25" customHeight="1">
      <c r="B379" s="43" t="s">
        <v>364</v>
      </c>
      <c r="C379" s="48" t="s">
        <v>684</v>
      </c>
      <c r="D379" s="92" t="s">
        <v>989</v>
      </c>
      <c r="E379" s="27"/>
      <c r="F379" s="14"/>
      <c r="G379" s="27"/>
      <c r="H379" s="14"/>
      <c r="I379" s="14"/>
      <c r="J379" s="14"/>
      <c r="K379" s="147"/>
    </row>
    <row r="380" spans="2:12" s="5" customFormat="1">
      <c r="B380" s="43"/>
      <c r="C380" s="48"/>
      <c r="D380" s="48"/>
      <c r="E380" s="138"/>
      <c r="F380" s="14"/>
      <c r="G380" s="138"/>
      <c r="H380" s="14"/>
      <c r="I380" s="14"/>
      <c r="J380" s="14"/>
      <c r="K380" s="144"/>
    </row>
    <row r="381" spans="2:12" s="5" customFormat="1" ht="27.75" customHeight="1">
      <c r="B381" s="43" t="s">
        <v>365</v>
      </c>
      <c r="C381" s="48" t="s">
        <v>685</v>
      </c>
      <c r="D381" s="92" t="s">
        <v>990</v>
      </c>
      <c r="E381" s="139"/>
      <c r="F381" s="14"/>
      <c r="G381" s="139"/>
      <c r="H381" s="14"/>
      <c r="I381" s="14"/>
      <c r="J381" s="14"/>
      <c r="K381" s="144"/>
    </row>
    <row r="382" spans="2:12" s="5" customFormat="1">
      <c r="B382" s="43"/>
      <c r="C382" s="48"/>
      <c r="D382" s="92" t="s">
        <v>1324</v>
      </c>
      <c r="E382" s="27"/>
      <c r="F382" s="14"/>
      <c r="G382" s="27"/>
      <c r="H382" s="14"/>
      <c r="I382" s="14"/>
      <c r="J382" s="14"/>
      <c r="K382" s="147"/>
    </row>
    <row r="383" spans="2:12" s="5" customFormat="1" ht="18" customHeight="1">
      <c r="B383" s="43"/>
      <c r="C383" s="48"/>
      <c r="D383" s="92" t="s">
        <v>991</v>
      </c>
      <c r="E383" s="27"/>
      <c r="F383" s="14"/>
      <c r="G383" s="27"/>
      <c r="H383" s="14"/>
      <c r="I383" s="14"/>
      <c r="J383" s="14"/>
      <c r="K383" s="147"/>
    </row>
    <row r="384" spans="2:12" s="5" customFormat="1" ht="15" customHeight="1">
      <c r="B384" s="43"/>
      <c r="C384" s="48"/>
      <c r="D384" s="92" t="s">
        <v>992</v>
      </c>
      <c r="E384" s="27"/>
      <c r="F384" s="14"/>
      <c r="G384" s="27"/>
      <c r="H384" s="14"/>
      <c r="I384" s="14"/>
      <c r="J384" s="14"/>
      <c r="K384" s="147"/>
    </row>
    <row r="385" spans="2:11" s="5" customFormat="1" ht="15" customHeight="1">
      <c r="B385" s="43"/>
      <c r="C385" s="48"/>
      <c r="D385" s="48"/>
      <c r="E385" s="138"/>
      <c r="F385" s="14"/>
      <c r="G385" s="138"/>
      <c r="H385" s="14"/>
      <c r="I385" s="14"/>
      <c r="J385" s="14"/>
      <c r="K385" s="145"/>
    </row>
    <row r="386" spans="2:11" s="5" customFormat="1" ht="15" customHeight="1">
      <c r="B386" s="52" t="s">
        <v>993</v>
      </c>
      <c r="C386" s="53"/>
      <c r="D386" s="53"/>
      <c r="E386" s="28"/>
      <c r="F386" s="14"/>
      <c r="G386" s="28"/>
      <c r="H386" s="14"/>
      <c r="I386" s="14"/>
      <c r="J386" s="14"/>
      <c r="K386" s="145"/>
    </row>
    <row r="387" spans="2:11" s="5" customFormat="1">
      <c r="B387" s="43"/>
      <c r="C387" s="48"/>
      <c r="D387" s="48"/>
      <c r="E387" s="139"/>
      <c r="F387" s="14"/>
      <c r="G387" s="139"/>
      <c r="H387" s="14"/>
      <c r="I387" s="14"/>
      <c r="J387" s="14"/>
      <c r="K387" s="144"/>
    </row>
    <row r="388" spans="2:11" s="5" customFormat="1" ht="25.5">
      <c r="B388" s="43" t="s">
        <v>369</v>
      </c>
      <c r="C388" s="42" t="s">
        <v>686</v>
      </c>
      <c r="D388" s="82" t="s">
        <v>994</v>
      </c>
      <c r="E388" s="27"/>
      <c r="F388" s="14"/>
      <c r="G388" s="27"/>
      <c r="H388" s="14"/>
      <c r="I388" s="14"/>
      <c r="J388" s="14"/>
      <c r="K388" s="147"/>
    </row>
    <row r="389" spans="2:11" s="5" customFormat="1">
      <c r="B389" s="43"/>
      <c r="C389" s="42"/>
      <c r="D389" s="42"/>
      <c r="E389" s="140"/>
      <c r="F389" s="14"/>
      <c r="G389" s="140"/>
      <c r="H389" s="14"/>
      <c r="I389" s="14"/>
      <c r="J389" s="14"/>
      <c r="K389" s="145"/>
    </row>
    <row r="390" spans="2:11" s="5" customFormat="1" ht="25.5">
      <c r="B390" s="43"/>
      <c r="C390" s="42"/>
      <c r="D390" s="82" t="s">
        <v>1380</v>
      </c>
      <c r="E390" s="27"/>
      <c r="F390" s="14"/>
      <c r="G390" s="27"/>
      <c r="H390" s="14"/>
      <c r="I390" s="14"/>
      <c r="J390" s="14"/>
      <c r="K390" s="147"/>
    </row>
    <row r="391" spans="2:11" s="5" customFormat="1" ht="28.5" customHeight="1">
      <c r="B391" s="43" t="s">
        <v>371</v>
      </c>
      <c r="C391" s="42"/>
      <c r="D391" s="82" t="s">
        <v>995</v>
      </c>
      <c r="E391" s="27"/>
      <c r="F391" s="14"/>
      <c r="G391" s="27"/>
      <c r="H391" s="14"/>
      <c r="I391" s="14"/>
      <c r="J391" s="14"/>
      <c r="K391" s="147"/>
    </row>
    <row r="392" spans="2:11" s="5" customFormat="1">
      <c r="B392" s="43"/>
      <c r="C392" s="42"/>
      <c r="D392" s="42"/>
      <c r="E392" s="140"/>
      <c r="F392" s="14"/>
      <c r="G392" s="140"/>
      <c r="H392" s="14"/>
      <c r="I392" s="14"/>
      <c r="J392" s="14"/>
      <c r="K392" s="144"/>
    </row>
    <row r="393" spans="2:11" s="5" customFormat="1" ht="30" customHeight="1">
      <c r="B393" s="43" t="s">
        <v>373</v>
      </c>
      <c r="C393" s="42" t="s">
        <v>687</v>
      </c>
      <c r="D393" s="82" t="s">
        <v>1381</v>
      </c>
      <c r="E393" s="27"/>
      <c r="F393" s="14"/>
      <c r="G393" s="27"/>
      <c r="H393" s="14"/>
      <c r="I393" s="14"/>
      <c r="J393" s="14"/>
      <c r="K393" s="147"/>
    </row>
    <row r="394" spans="2:11" s="5" customFormat="1">
      <c r="B394" s="43"/>
      <c r="C394" s="42"/>
      <c r="D394" s="42"/>
      <c r="E394" s="138"/>
      <c r="F394" s="14"/>
      <c r="G394" s="138"/>
      <c r="H394" s="14"/>
      <c r="I394" s="14"/>
      <c r="J394" s="14"/>
      <c r="K394" s="144"/>
    </row>
    <row r="395" spans="2:11" s="5" customFormat="1" ht="30" customHeight="1">
      <c r="B395" s="164" t="s">
        <v>996</v>
      </c>
      <c r="C395" s="165"/>
      <c r="D395" s="165"/>
      <c r="E395" s="28"/>
      <c r="F395" s="14"/>
      <c r="G395" s="28"/>
      <c r="H395" s="14"/>
      <c r="I395" s="14"/>
      <c r="J395" s="14"/>
      <c r="K395" s="144"/>
    </row>
    <row r="396" spans="2:11" s="5" customFormat="1">
      <c r="B396" s="43"/>
      <c r="C396" s="42"/>
      <c r="D396" s="42"/>
      <c r="E396" s="139"/>
      <c r="F396" s="14"/>
      <c r="G396" s="139"/>
      <c r="H396" s="14"/>
      <c r="I396" s="14"/>
      <c r="J396" s="14"/>
      <c r="K396" s="144"/>
    </row>
    <row r="397" spans="2:11" s="5" customFormat="1" ht="25.5">
      <c r="B397" s="43"/>
      <c r="C397" s="42" t="s">
        <v>688</v>
      </c>
      <c r="D397" s="82" t="s">
        <v>997</v>
      </c>
      <c r="E397" s="27" t="s">
        <v>764</v>
      </c>
      <c r="F397" s="14"/>
      <c r="G397" s="27" t="s">
        <v>764</v>
      </c>
      <c r="H397" s="14"/>
      <c r="I397" s="141" t="s">
        <v>764</v>
      </c>
      <c r="J397" s="14"/>
      <c r="K397" s="147"/>
    </row>
    <row r="398" spans="2:11" s="5" customFormat="1">
      <c r="B398" s="43"/>
      <c r="C398" s="42"/>
      <c r="D398" s="42"/>
      <c r="E398" s="140"/>
      <c r="F398" s="14"/>
      <c r="G398" s="140"/>
      <c r="H398" s="14"/>
      <c r="I398" s="14"/>
      <c r="J398" s="14"/>
      <c r="K398" s="144"/>
    </row>
    <row r="399" spans="2:11" s="5" customFormat="1" ht="39" customHeight="1">
      <c r="B399" s="43" t="s">
        <v>377</v>
      </c>
      <c r="C399" s="42" t="s">
        <v>375</v>
      </c>
      <c r="D399" s="82" t="s">
        <v>998</v>
      </c>
      <c r="E399" s="27"/>
      <c r="F399" s="14"/>
      <c r="G399" s="27"/>
      <c r="H399" s="14"/>
      <c r="I399" s="141"/>
      <c r="J399" s="14"/>
      <c r="K399" s="147"/>
    </row>
    <row r="400" spans="2:11" s="5" customFormat="1">
      <c r="B400" s="43"/>
      <c r="C400" s="42"/>
      <c r="D400" s="42"/>
      <c r="E400" s="140"/>
      <c r="F400" s="14"/>
      <c r="G400" s="140"/>
      <c r="H400" s="14"/>
      <c r="I400" s="14"/>
      <c r="J400" s="14"/>
      <c r="K400" s="144"/>
    </row>
    <row r="401" spans="2:11" s="5" customFormat="1">
      <c r="B401" s="43" t="s">
        <v>380</v>
      </c>
      <c r="C401" s="42" t="s">
        <v>378</v>
      </c>
      <c r="D401" s="82" t="s">
        <v>999</v>
      </c>
      <c r="E401" s="27" t="s">
        <v>764</v>
      </c>
      <c r="F401" s="14"/>
      <c r="G401" s="27"/>
      <c r="H401" s="14"/>
      <c r="I401" s="141"/>
      <c r="J401" s="14"/>
      <c r="K401" s="147"/>
    </row>
    <row r="402" spans="2:11" s="5" customFormat="1">
      <c r="B402" s="43"/>
      <c r="C402" s="42"/>
      <c r="D402" s="42"/>
      <c r="E402" s="140"/>
      <c r="F402" s="14"/>
      <c r="G402" s="140"/>
      <c r="H402" s="14"/>
      <c r="I402" s="14"/>
      <c r="J402" s="14"/>
      <c r="K402" s="144"/>
    </row>
    <row r="403" spans="2:11" s="5" customFormat="1">
      <c r="B403" s="43" t="s">
        <v>380</v>
      </c>
      <c r="C403" s="42"/>
      <c r="D403" s="82" t="s">
        <v>1000</v>
      </c>
      <c r="E403" s="27" t="s">
        <v>764</v>
      </c>
      <c r="F403" s="14"/>
      <c r="G403" s="27" t="s">
        <v>764</v>
      </c>
      <c r="H403" s="14"/>
      <c r="I403" s="141" t="s">
        <v>764</v>
      </c>
      <c r="J403" s="14"/>
      <c r="K403" s="147"/>
    </row>
    <row r="404" spans="2:11" s="5" customFormat="1">
      <c r="B404" s="43"/>
      <c r="C404" s="42"/>
      <c r="D404" s="82"/>
      <c r="E404" s="140"/>
      <c r="F404" s="14"/>
      <c r="G404" s="140"/>
      <c r="H404" s="14"/>
      <c r="I404" s="14"/>
      <c r="J404" s="14"/>
      <c r="K404" s="144"/>
    </row>
    <row r="405" spans="2:11" s="5" customFormat="1" ht="39" customHeight="1">
      <c r="B405" s="43" t="s">
        <v>384</v>
      </c>
      <c r="C405" s="42" t="s">
        <v>381</v>
      </c>
      <c r="D405" s="82" t="s">
        <v>1382</v>
      </c>
      <c r="E405" s="27"/>
      <c r="F405" s="14"/>
      <c r="G405" s="27"/>
      <c r="H405" s="14"/>
      <c r="I405" s="141"/>
      <c r="J405" s="14"/>
      <c r="K405" s="147"/>
    </row>
    <row r="406" spans="2:11" s="5" customFormat="1">
      <c r="B406" s="43"/>
      <c r="C406" s="42"/>
      <c r="D406" s="82"/>
      <c r="E406" s="138"/>
      <c r="F406" s="14"/>
      <c r="G406" s="138"/>
      <c r="H406" s="14"/>
      <c r="I406" s="14"/>
      <c r="J406" s="14"/>
      <c r="K406" s="144"/>
    </row>
    <row r="407" spans="2:11" s="5" customFormat="1" ht="32.25" customHeight="1">
      <c r="B407" s="164" t="s">
        <v>1383</v>
      </c>
      <c r="C407" s="165"/>
      <c r="D407" s="165"/>
      <c r="E407" s="28"/>
      <c r="F407" s="14"/>
      <c r="G407" s="28"/>
      <c r="H407" s="14"/>
      <c r="I407" s="14"/>
      <c r="J407" s="14"/>
      <c r="K407" s="144"/>
    </row>
    <row r="408" spans="2:11" s="5" customFormat="1">
      <c r="B408" s="43"/>
      <c r="C408" s="42"/>
      <c r="D408" s="42"/>
      <c r="E408" s="28"/>
      <c r="F408" s="14"/>
      <c r="G408" s="28"/>
      <c r="H408" s="14"/>
      <c r="I408" s="14"/>
      <c r="J408" s="14"/>
      <c r="K408" s="144"/>
    </row>
    <row r="409" spans="2:11" s="5" customFormat="1" ht="17.25" customHeight="1">
      <c r="B409" s="43" t="s">
        <v>387</v>
      </c>
      <c r="C409" s="48" t="s">
        <v>385</v>
      </c>
      <c r="D409" s="92" t="s">
        <v>1001</v>
      </c>
      <c r="E409" s="139"/>
      <c r="F409" s="14"/>
      <c r="G409" s="139"/>
      <c r="H409" s="14"/>
      <c r="I409" s="14"/>
      <c r="J409" s="14"/>
      <c r="K409" s="144"/>
    </row>
    <row r="410" spans="2:11" s="5" customFormat="1" ht="27" customHeight="1">
      <c r="B410" s="43"/>
      <c r="C410" s="42"/>
      <c r="D410" s="82" t="s">
        <v>1384</v>
      </c>
      <c r="E410" s="27" t="s">
        <v>764</v>
      </c>
      <c r="F410" s="14"/>
      <c r="G410" s="27" t="s">
        <v>764</v>
      </c>
      <c r="H410" s="14"/>
      <c r="I410" s="14"/>
      <c r="J410" s="14"/>
      <c r="K410" s="147"/>
    </row>
    <row r="411" spans="2:11" s="5" customFormat="1" ht="15.75" customHeight="1">
      <c r="B411" s="43"/>
      <c r="C411" s="42"/>
      <c r="D411" s="82" t="s">
        <v>1002</v>
      </c>
      <c r="E411" s="27"/>
      <c r="F411" s="14"/>
      <c r="G411" s="27"/>
      <c r="H411" s="14"/>
      <c r="I411" s="14"/>
      <c r="J411" s="14"/>
      <c r="K411" s="147"/>
    </row>
    <row r="412" spans="2:11" s="5" customFormat="1">
      <c r="B412" s="43"/>
      <c r="C412" s="42"/>
      <c r="D412" s="82"/>
      <c r="E412" s="138"/>
      <c r="F412" s="14"/>
      <c r="G412" s="138"/>
      <c r="H412" s="14"/>
      <c r="I412" s="14"/>
      <c r="J412" s="14"/>
      <c r="K412" s="144"/>
    </row>
    <row r="413" spans="2:11" s="5" customFormat="1" ht="15" customHeight="1">
      <c r="B413" s="43"/>
      <c r="C413" s="42"/>
      <c r="D413" s="82" t="s">
        <v>1003</v>
      </c>
      <c r="E413" s="139"/>
      <c r="F413" s="14"/>
      <c r="G413" s="139"/>
      <c r="H413" s="14"/>
      <c r="I413" s="14"/>
      <c r="J413" s="14"/>
      <c r="K413" s="144"/>
    </row>
    <row r="414" spans="2:11" s="5" customFormat="1" ht="15" customHeight="1">
      <c r="B414" s="43"/>
      <c r="C414" s="42"/>
      <c r="D414" s="82" t="s">
        <v>1004</v>
      </c>
      <c r="E414" s="27" t="s">
        <v>764</v>
      </c>
      <c r="F414" s="14"/>
      <c r="G414" s="27"/>
      <c r="H414" s="14"/>
      <c r="I414" s="14"/>
      <c r="J414" s="14"/>
      <c r="K414" s="147"/>
    </row>
    <row r="415" spans="2:11" s="5" customFormat="1">
      <c r="B415" s="43"/>
      <c r="C415" s="42"/>
      <c r="D415" s="82" t="s">
        <v>1005</v>
      </c>
      <c r="E415" s="27"/>
      <c r="F415" s="14"/>
      <c r="G415" s="27"/>
      <c r="H415" s="14"/>
      <c r="I415" s="14"/>
      <c r="J415" s="14"/>
      <c r="K415" s="147"/>
    </row>
    <row r="416" spans="2:11" s="5" customFormat="1" ht="16.5" customHeight="1">
      <c r="B416" s="43"/>
      <c r="C416" s="42"/>
      <c r="D416" s="42"/>
      <c r="E416" s="138"/>
      <c r="F416" s="14"/>
      <c r="G416" s="138"/>
      <c r="H416" s="14"/>
      <c r="I416" s="14"/>
      <c r="J416" s="14"/>
      <c r="K416" s="144"/>
    </row>
    <row r="417" spans="2:11" s="5" customFormat="1" ht="31.5" customHeight="1">
      <c r="B417" s="164" t="s">
        <v>1385</v>
      </c>
      <c r="C417" s="165"/>
      <c r="D417" s="165"/>
      <c r="E417" s="28"/>
      <c r="F417" s="14"/>
      <c r="G417" s="28"/>
      <c r="H417" s="14"/>
      <c r="I417" s="14"/>
      <c r="J417" s="14"/>
      <c r="K417" s="144"/>
    </row>
    <row r="418" spans="2:11" s="5" customFormat="1">
      <c r="B418" s="43"/>
      <c r="C418" s="42"/>
      <c r="D418" s="42"/>
      <c r="E418" s="139"/>
      <c r="F418" s="14"/>
      <c r="G418" s="28"/>
      <c r="H418" s="14"/>
      <c r="I418" s="14"/>
      <c r="J418" s="14"/>
      <c r="K418" s="144"/>
    </row>
    <row r="419" spans="2:11" s="5" customFormat="1" ht="38.25">
      <c r="B419" s="43" t="s">
        <v>768</v>
      </c>
      <c r="C419" s="42" t="s">
        <v>388</v>
      </c>
      <c r="D419" s="82" t="s">
        <v>1386</v>
      </c>
      <c r="E419" s="27"/>
      <c r="F419" s="14"/>
      <c r="G419" s="28"/>
      <c r="H419" s="14"/>
      <c r="I419" s="141" t="s">
        <v>764</v>
      </c>
      <c r="J419" s="14"/>
      <c r="K419" s="144"/>
    </row>
    <row r="420" spans="2:11" s="5" customFormat="1">
      <c r="B420" s="43"/>
      <c r="C420" s="42"/>
      <c r="D420" s="42"/>
      <c r="E420" s="138"/>
      <c r="F420" s="14"/>
      <c r="G420" s="28"/>
      <c r="H420" s="14"/>
      <c r="I420" s="14"/>
      <c r="J420" s="14"/>
      <c r="K420" s="144"/>
    </row>
    <row r="421" spans="2:11" s="5" customFormat="1" ht="38.25">
      <c r="B421" s="43" t="s">
        <v>1387</v>
      </c>
      <c r="C421" s="42" t="s">
        <v>689</v>
      </c>
      <c r="D421" s="82" t="s">
        <v>1325</v>
      </c>
      <c r="E421" s="139"/>
      <c r="F421" s="14"/>
      <c r="G421" s="139"/>
      <c r="H421" s="14"/>
      <c r="I421" s="14"/>
      <c r="J421" s="14"/>
      <c r="K421" s="144"/>
    </row>
    <row r="422" spans="2:11" s="5" customFormat="1">
      <c r="B422" s="43"/>
      <c r="C422" s="42"/>
      <c r="D422" s="82" t="s">
        <v>1006</v>
      </c>
      <c r="E422" s="27"/>
      <c r="F422" s="14"/>
      <c r="G422" s="27"/>
      <c r="H422" s="14"/>
      <c r="I422" s="14"/>
      <c r="J422" s="14"/>
      <c r="K422" s="147"/>
    </row>
    <row r="423" spans="2:11" s="5" customFormat="1" ht="18" customHeight="1">
      <c r="B423" s="43"/>
      <c r="C423" s="42"/>
      <c r="D423" s="82" t="s">
        <v>1388</v>
      </c>
      <c r="E423" s="27"/>
      <c r="F423" s="14"/>
      <c r="G423" s="27"/>
      <c r="H423" s="14"/>
      <c r="I423" s="14"/>
      <c r="J423" s="14"/>
      <c r="K423" s="147"/>
    </row>
    <row r="424" spans="2:11" s="5" customFormat="1" ht="13.5" customHeight="1">
      <c r="B424" s="43"/>
      <c r="C424" s="42"/>
      <c r="D424" s="82"/>
      <c r="E424" s="139"/>
      <c r="F424" s="14"/>
      <c r="G424" s="139"/>
      <c r="H424" s="14"/>
      <c r="I424" s="14"/>
      <c r="J424" s="14"/>
      <c r="K424" s="144"/>
    </row>
    <row r="425" spans="2:11" s="5" customFormat="1" ht="15.75" customHeight="1">
      <c r="B425" s="43" t="s">
        <v>418</v>
      </c>
      <c r="C425" s="42" t="s">
        <v>690</v>
      </c>
      <c r="D425" s="88" t="s">
        <v>1007</v>
      </c>
      <c r="E425" s="27"/>
      <c r="F425" s="14"/>
      <c r="G425" s="27"/>
      <c r="H425" s="14"/>
      <c r="I425" s="14"/>
      <c r="J425" s="14"/>
      <c r="K425" s="147"/>
    </row>
    <row r="426" spans="2:11" s="5" customFormat="1">
      <c r="B426" s="43"/>
      <c r="C426" s="42"/>
      <c r="D426" s="42"/>
      <c r="E426" s="138"/>
      <c r="F426" s="14"/>
      <c r="G426" s="138"/>
      <c r="H426" s="14"/>
      <c r="I426" s="14"/>
      <c r="J426" s="14"/>
      <c r="K426" s="145"/>
    </row>
    <row r="427" spans="2:11" s="5" customFormat="1">
      <c r="B427" s="43" t="s">
        <v>420</v>
      </c>
      <c r="C427" s="42" t="s">
        <v>691</v>
      </c>
      <c r="D427" s="88" t="s">
        <v>1008</v>
      </c>
      <c r="E427" s="139"/>
      <c r="F427" s="14"/>
      <c r="G427" s="139"/>
      <c r="H427" s="14"/>
      <c r="I427" s="14"/>
      <c r="J427" s="14"/>
      <c r="K427" s="144"/>
    </row>
    <row r="428" spans="2:11" s="5" customFormat="1" ht="29.25" customHeight="1">
      <c r="B428" s="43"/>
      <c r="C428" s="42"/>
      <c r="D428" s="82" t="s">
        <v>1389</v>
      </c>
      <c r="E428" s="27"/>
      <c r="F428" s="14"/>
      <c r="G428" s="27"/>
      <c r="H428" s="14"/>
      <c r="I428" s="14"/>
      <c r="J428" s="14"/>
      <c r="K428" s="147"/>
    </row>
    <row r="429" spans="2:11" s="5" customFormat="1" ht="29.25" customHeight="1">
      <c r="B429" s="43"/>
      <c r="C429" s="42"/>
      <c r="D429" s="82" t="s">
        <v>1390</v>
      </c>
      <c r="E429" s="27"/>
      <c r="F429" s="14"/>
      <c r="G429" s="27"/>
      <c r="H429" s="14"/>
      <c r="I429" s="14"/>
      <c r="J429" s="14"/>
      <c r="K429" s="147"/>
    </row>
    <row r="430" spans="2:11" s="5" customFormat="1">
      <c r="B430" s="43"/>
      <c r="C430" s="42"/>
      <c r="D430" s="42"/>
      <c r="E430" s="140"/>
      <c r="F430" s="14"/>
      <c r="G430" s="140"/>
      <c r="H430" s="14"/>
      <c r="I430" s="14"/>
      <c r="J430" s="14"/>
      <c r="K430" s="144"/>
    </row>
    <row r="431" spans="2:11" s="5" customFormat="1" ht="15" customHeight="1">
      <c r="B431" s="43" t="s">
        <v>424</v>
      </c>
      <c r="C431" s="42" t="s">
        <v>692</v>
      </c>
      <c r="D431" s="88" t="s">
        <v>1009</v>
      </c>
      <c r="E431" s="27"/>
      <c r="F431" s="14"/>
      <c r="G431" s="27"/>
      <c r="H431" s="14"/>
      <c r="I431" s="14"/>
      <c r="J431" s="14"/>
      <c r="K431" s="147"/>
    </row>
    <row r="432" spans="2:11" s="5" customFormat="1">
      <c r="B432" s="43"/>
      <c r="C432" s="42"/>
      <c r="D432" s="42"/>
      <c r="E432" s="140"/>
      <c r="F432" s="14"/>
      <c r="G432" s="140"/>
      <c r="H432" s="14"/>
      <c r="I432" s="14"/>
      <c r="J432" s="14"/>
      <c r="K432" s="144"/>
    </row>
    <row r="433" spans="2:11" s="5" customFormat="1" ht="16.5" customHeight="1">
      <c r="B433" s="43" t="s">
        <v>426</v>
      </c>
      <c r="C433" s="42" t="s">
        <v>693</v>
      </c>
      <c r="D433" s="82" t="s">
        <v>1010</v>
      </c>
      <c r="E433" s="27"/>
      <c r="F433" s="14"/>
      <c r="G433" s="27"/>
      <c r="H433" s="14"/>
      <c r="I433" s="14"/>
      <c r="J433" s="14"/>
      <c r="K433" s="147"/>
    </row>
    <row r="434" spans="2:11" s="5" customFormat="1" ht="13.5" customHeight="1">
      <c r="B434" s="43"/>
      <c r="C434" s="42"/>
      <c r="E434" s="138"/>
      <c r="F434" s="14"/>
      <c r="G434" s="138"/>
      <c r="H434" s="14"/>
      <c r="I434" s="14"/>
      <c r="J434" s="14"/>
      <c r="K434" s="145"/>
    </row>
    <row r="435" spans="2:11" s="5" customFormat="1">
      <c r="B435" s="43" t="s">
        <v>400</v>
      </c>
      <c r="C435" s="42" t="s">
        <v>694</v>
      </c>
      <c r="D435" s="88" t="s">
        <v>1391</v>
      </c>
      <c r="E435" s="27"/>
      <c r="F435" s="14"/>
      <c r="G435" s="27"/>
      <c r="H435" s="14"/>
      <c r="I435" s="14"/>
      <c r="J435" s="14"/>
      <c r="K435" s="147"/>
    </row>
    <row r="436" spans="2:11" s="5" customFormat="1">
      <c r="B436" s="43"/>
      <c r="C436" s="42"/>
      <c r="D436" s="42"/>
      <c r="E436" s="28"/>
      <c r="F436" s="14"/>
      <c r="G436" s="28"/>
      <c r="H436" s="14"/>
      <c r="I436" s="14"/>
      <c r="J436" s="14"/>
      <c r="K436" s="145"/>
    </row>
    <row r="437" spans="2:11" s="5" customFormat="1">
      <c r="B437" s="43"/>
      <c r="C437" s="42"/>
      <c r="D437" s="82" t="s">
        <v>1392</v>
      </c>
      <c r="E437" s="28"/>
      <c r="F437" s="14"/>
      <c r="G437" s="28"/>
      <c r="H437" s="14"/>
      <c r="I437" s="14"/>
      <c r="J437" s="14"/>
      <c r="K437" s="145"/>
    </row>
    <row r="438" spans="2:11" s="5" customFormat="1" ht="6" customHeight="1">
      <c r="B438" s="43"/>
      <c r="C438" s="42"/>
      <c r="D438" s="82"/>
      <c r="E438" s="28"/>
      <c r="F438" s="14"/>
      <c r="G438" s="28"/>
      <c r="H438" s="14"/>
      <c r="I438" s="14"/>
      <c r="J438" s="14"/>
      <c r="K438" s="145"/>
    </row>
    <row r="439" spans="2:11" s="5" customFormat="1" ht="51">
      <c r="B439" s="43"/>
      <c r="C439" s="42"/>
      <c r="D439" s="82" t="s">
        <v>1446</v>
      </c>
      <c r="E439" s="28"/>
      <c r="F439" s="14"/>
      <c r="G439" s="28"/>
      <c r="H439" s="14"/>
      <c r="I439" s="14"/>
      <c r="J439" s="14"/>
      <c r="K439" s="145"/>
    </row>
    <row r="440" spans="2:11" s="5" customFormat="1" ht="5.25" customHeight="1">
      <c r="B440" s="43"/>
      <c r="C440" s="42"/>
      <c r="D440" s="82"/>
      <c r="E440" s="28"/>
      <c r="F440" s="14"/>
      <c r="G440" s="28"/>
      <c r="H440" s="14"/>
      <c r="I440" s="14"/>
      <c r="J440" s="14"/>
      <c r="K440" s="145"/>
    </row>
    <row r="441" spans="2:11" s="5" customFormat="1" ht="38.25">
      <c r="B441" s="43"/>
      <c r="C441" s="42"/>
      <c r="D441" s="82" t="s">
        <v>1447</v>
      </c>
      <c r="E441" s="28"/>
      <c r="F441" s="14"/>
      <c r="G441" s="28"/>
      <c r="H441" s="14"/>
      <c r="I441" s="14"/>
      <c r="J441" s="14"/>
      <c r="K441" s="145"/>
    </row>
    <row r="442" spans="2:11" s="5" customFormat="1" ht="5.25" customHeight="1">
      <c r="B442" s="43"/>
      <c r="C442" s="42"/>
      <c r="D442" s="82"/>
      <c r="E442" s="28"/>
      <c r="F442" s="14"/>
      <c r="G442" s="28"/>
      <c r="H442" s="14"/>
      <c r="I442" s="14"/>
      <c r="J442" s="14"/>
      <c r="K442" s="145"/>
    </row>
    <row r="443" spans="2:11" s="5" customFormat="1" ht="38.25">
      <c r="B443" s="43"/>
      <c r="C443" s="42"/>
      <c r="D443" s="82" t="s">
        <v>1448</v>
      </c>
      <c r="E443" s="28"/>
      <c r="F443" s="14"/>
      <c r="G443" s="28"/>
      <c r="H443" s="14"/>
      <c r="I443" s="14"/>
      <c r="J443" s="14"/>
      <c r="K443" s="145"/>
    </row>
    <row r="444" spans="2:11" s="5" customFormat="1" ht="4.5" customHeight="1">
      <c r="B444" s="43"/>
      <c r="C444" s="42"/>
      <c r="D444" s="82"/>
      <c r="E444" s="28"/>
      <c r="F444" s="14"/>
      <c r="G444" s="28"/>
      <c r="H444" s="14"/>
      <c r="I444" s="14"/>
      <c r="J444" s="14"/>
      <c r="K444" s="145"/>
    </row>
    <row r="445" spans="2:11" s="5" customFormat="1" ht="38.25">
      <c r="B445" s="43"/>
      <c r="C445" s="42"/>
      <c r="D445" s="82" t="s">
        <v>1449</v>
      </c>
      <c r="E445" s="28"/>
      <c r="F445" s="14"/>
      <c r="G445" s="28"/>
      <c r="H445" s="14"/>
      <c r="I445" s="14"/>
      <c r="J445" s="14"/>
      <c r="K445" s="145"/>
    </row>
    <row r="446" spans="2:11" s="5" customFormat="1">
      <c r="B446" s="43"/>
      <c r="C446" s="42"/>
      <c r="D446" s="82"/>
      <c r="E446" s="28"/>
      <c r="F446" s="14"/>
      <c r="G446" s="28"/>
      <c r="H446" s="14"/>
      <c r="I446" s="14"/>
      <c r="J446" s="14"/>
      <c r="K446" s="145"/>
    </row>
    <row r="447" spans="2:11" s="5" customFormat="1">
      <c r="B447" s="43"/>
      <c r="C447" s="48"/>
      <c r="D447" s="88" t="s">
        <v>1393</v>
      </c>
      <c r="E447" s="28"/>
      <c r="F447" s="14"/>
      <c r="G447" s="28"/>
      <c r="H447" s="14"/>
      <c r="I447" s="14"/>
      <c r="J447" s="14"/>
      <c r="K447" s="147"/>
    </row>
    <row r="448" spans="2:11" s="5" customFormat="1">
      <c r="B448" s="43"/>
      <c r="C448" s="42"/>
      <c r="D448" s="42"/>
      <c r="E448" s="28"/>
      <c r="F448" s="14"/>
      <c r="G448" s="28"/>
      <c r="H448" s="14"/>
      <c r="I448" s="14"/>
      <c r="J448" s="14"/>
      <c r="K448" s="145"/>
    </row>
    <row r="449" spans="2:11" s="5" customFormat="1">
      <c r="B449" s="43" t="s">
        <v>401</v>
      </c>
      <c r="C449" s="42" t="s">
        <v>695</v>
      </c>
      <c r="D449" s="88" t="s">
        <v>1394</v>
      </c>
      <c r="E449" s="14"/>
      <c r="F449" s="14"/>
      <c r="G449" s="14"/>
      <c r="H449" s="14"/>
      <c r="I449" s="14"/>
      <c r="J449" s="14"/>
      <c r="K449" s="145"/>
    </row>
    <row r="450" spans="2:11" s="5" customFormat="1" ht="28.5">
      <c r="B450" s="43"/>
      <c r="C450" s="42"/>
      <c r="D450" s="125" t="s">
        <v>1397</v>
      </c>
      <c r="E450" s="27"/>
      <c r="F450" s="14"/>
      <c r="G450" s="27"/>
      <c r="H450" s="14"/>
      <c r="I450" s="14"/>
      <c r="J450" s="14"/>
      <c r="K450" s="147"/>
    </row>
    <row r="451" spans="2:11" s="5" customFormat="1" ht="14.25">
      <c r="B451" s="43"/>
      <c r="C451" s="42"/>
      <c r="D451" s="124" t="s">
        <v>1395</v>
      </c>
      <c r="E451" s="27"/>
      <c r="F451" s="14"/>
      <c r="G451" s="27"/>
      <c r="H451" s="14"/>
      <c r="I451" s="14"/>
      <c r="J451" s="14"/>
      <c r="K451" s="147"/>
    </row>
    <row r="452" spans="2:11" s="5" customFormat="1" ht="14.25">
      <c r="B452" s="43"/>
      <c r="C452" s="42"/>
      <c r="D452" s="124" t="s">
        <v>1396</v>
      </c>
      <c r="E452" s="27"/>
      <c r="F452" s="14"/>
      <c r="G452" s="27"/>
      <c r="H452" s="14"/>
      <c r="I452" s="14"/>
      <c r="J452" s="14"/>
      <c r="K452" s="147"/>
    </row>
    <row r="453" spans="2:11" s="5" customFormat="1">
      <c r="B453" s="43"/>
      <c r="C453" s="42"/>
      <c r="D453" s="42"/>
      <c r="E453" s="28"/>
      <c r="F453" s="14"/>
      <c r="G453" s="28"/>
      <c r="H453" s="14"/>
      <c r="I453" s="14"/>
      <c r="J453" s="14"/>
      <c r="K453" s="145"/>
    </row>
    <row r="454" spans="2:11" s="5" customFormat="1">
      <c r="B454" s="43" t="s">
        <v>1398</v>
      </c>
      <c r="C454" s="42" t="s">
        <v>696</v>
      </c>
      <c r="D454" s="88" t="s">
        <v>1399</v>
      </c>
      <c r="E454" s="28"/>
      <c r="F454" s="14"/>
      <c r="G454" s="28"/>
      <c r="H454" s="14"/>
      <c r="I454" s="14"/>
      <c r="J454" s="14"/>
      <c r="K454" s="145"/>
    </row>
    <row r="455" spans="2:11" s="5" customFormat="1" ht="4.5" customHeight="1">
      <c r="B455" s="43"/>
      <c r="C455" s="42"/>
      <c r="D455" s="88"/>
      <c r="E455" s="28"/>
      <c r="F455" s="14"/>
      <c r="G455" s="28"/>
      <c r="H455" s="14"/>
      <c r="I455" s="14"/>
      <c r="J455" s="14"/>
      <c r="K455" s="145"/>
    </row>
    <row r="456" spans="2:11" s="5" customFormat="1" ht="93" customHeight="1">
      <c r="B456" s="43"/>
      <c r="C456" s="42"/>
      <c r="D456" s="82" t="s">
        <v>1450</v>
      </c>
      <c r="E456" s="27"/>
      <c r="F456" s="14"/>
      <c r="G456" s="27"/>
      <c r="H456" s="14"/>
      <c r="I456" s="14"/>
      <c r="J456" s="14"/>
      <c r="K456" s="147"/>
    </row>
    <row r="457" spans="2:11" s="5" customFormat="1" ht="3.75" customHeight="1">
      <c r="B457" s="43"/>
      <c r="C457" s="42"/>
      <c r="D457" s="82"/>
      <c r="E457" s="28"/>
      <c r="F457" s="14"/>
      <c r="G457" s="28"/>
      <c r="H457" s="14"/>
      <c r="I457" s="14"/>
      <c r="J457" s="14"/>
      <c r="K457" s="145"/>
    </row>
    <row r="458" spans="2:11" s="5" customFormat="1" ht="13.5" customHeight="1">
      <c r="B458" s="43"/>
      <c r="C458" s="42"/>
      <c r="D458" s="81" t="s">
        <v>1400</v>
      </c>
      <c r="E458" s="27"/>
      <c r="F458" s="14"/>
      <c r="G458" s="27"/>
      <c r="H458" s="14"/>
      <c r="I458" s="14"/>
      <c r="J458" s="14"/>
      <c r="K458" s="147"/>
    </row>
    <row r="459" spans="2:11" s="5" customFormat="1" ht="3.75" customHeight="1">
      <c r="B459" s="43"/>
      <c r="C459" s="42"/>
      <c r="D459" s="81"/>
      <c r="E459" s="28"/>
      <c r="F459" s="14"/>
      <c r="G459" s="28"/>
      <c r="H459" s="14"/>
      <c r="I459" s="14"/>
      <c r="J459" s="14"/>
      <c r="K459" s="145"/>
    </row>
    <row r="460" spans="2:11" s="5" customFormat="1">
      <c r="B460" s="43"/>
      <c r="C460" s="42"/>
      <c r="D460" s="88" t="s">
        <v>1401</v>
      </c>
      <c r="E460" s="27"/>
      <c r="F460" s="14"/>
      <c r="G460" s="27"/>
      <c r="H460" s="14"/>
      <c r="I460" s="14"/>
      <c r="J460" s="14"/>
      <c r="K460" s="147"/>
    </row>
    <row r="461" spans="2:11" s="5" customFormat="1" ht="4.5" customHeight="1">
      <c r="B461" s="43"/>
      <c r="C461" s="42"/>
      <c r="D461" s="88"/>
      <c r="E461" s="28"/>
      <c r="F461" s="14"/>
      <c r="G461" s="28"/>
      <c r="H461" s="14"/>
      <c r="I461" s="14"/>
      <c r="J461" s="14"/>
      <c r="K461" s="145"/>
    </row>
    <row r="462" spans="2:11" s="5" customFormat="1" ht="28.5" customHeight="1">
      <c r="B462" s="43"/>
      <c r="C462" s="42"/>
      <c r="D462" s="82" t="s">
        <v>1402</v>
      </c>
      <c r="E462" s="27"/>
      <c r="F462" s="14"/>
      <c r="G462" s="27"/>
      <c r="H462" s="14"/>
      <c r="I462" s="14"/>
      <c r="J462" s="14"/>
      <c r="K462" s="147"/>
    </row>
    <row r="463" spans="2:11" s="5" customFormat="1">
      <c r="B463" s="43"/>
      <c r="C463" s="42"/>
      <c r="D463" s="42"/>
      <c r="E463" s="28"/>
      <c r="F463" s="14"/>
      <c r="G463" s="28"/>
      <c r="H463" s="14"/>
      <c r="I463" s="14"/>
      <c r="J463" s="14"/>
      <c r="K463" s="145"/>
    </row>
    <row r="464" spans="2:11" s="5" customFormat="1" ht="14.25">
      <c r="B464" s="43" t="s">
        <v>415</v>
      </c>
      <c r="C464" s="42" t="s">
        <v>697</v>
      </c>
      <c r="D464" s="126" t="s">
        <v>1403</v>
      </c>
      <c r="E464" s="139"/>
      <c r="F464" s="14"/>
      <c r="G464" s="139"/>
      <c r="H464" s="14"/>
      <c r="I464" s="14"/>
      <c r="J464" s="14"/>
      <c r="K464" s="144"/>
    </row>
    <row r="465" spans="2:11" s="5" customFormat="1" ht="14.25">
      <c r="B465" s="43"/>
      <c r="C465" s="42"/>
      <c r="D465" s="124" t="s">
        <v>1404</v>
      </c>
      <c r="E465" s="27"/>
      <c r="F465" s="14"/>
      <c r="G465" s="27"/>
      <c r="H465" s="14"/>
      <c r="I465" s="14"/>
      <c r="J465" s="14"/>
      <c r="K465" s="147"/>
    </row>
    <row r="466" spans="2:11" s="5" customFormat="1" ht="14.25">
      <c r="B466" s="43"/>
      <c r="C466" s="42"/>
      <c r="D466" s="125" t="s">
        <v>1405</v>
      </c>
      <c r="E466" s="27"/>
      <c r="F466" s="14"/>
      <c r="G466" s="27"/>
      <c r="H466" s="14"/>
      <c r="I466" s="14"/>
      <c r="J466" s="14"/>
      <c r="K466" s="147"/>
    </row>
    <row r="467" spans="2:11" s="5" customFormat="1">
      <c r="B467" s="43"/>
      <c r="C467" s="42"/>
      <c r="D467" s="125"/>
      <c r="E467" s="138"/>
      <c r="F467" s="14"/>
      <c r="G467" s="138"/>
      <c r="H467" s="14"/>
      <c r="I467" s="14"/>
      <c r="J467" s="14"/>
      <c r="K467" s="145"/>
    </row>
    <row r="468" spans="2:11" s="5" customFormat="1" ht="14.25">
      <c r="B468" s="127" t="s">
        <v>1406</v>
      </c>
      <c r="C468" s="128" t="s">
        <v>698</v>
      </c>
      <c r="D468" s="126" t="s">
        <v>1407</v>
      </c>
      <c r="E468" s="28"/>
      <c r="F468" s="14"/>
      <c r="G468" s="28"/>
      <c r="H468" s="14"/>
      <c r="I468" s="14"/>
      <c r="J468" s="14"/>
      <c r="K468" s="145"/>
    </row>
    <row r="469" spans="2:11" s="5" customFormat="1">
      <c r="B469" s="127"/>
      <c r="C469" s="128"/>
      <c r="D469" s="124"/>
      <c r="E469" s="28"/>
      <c r="F469" s="14"/>
      <c r="G469" s="28"/>
      <c r="H469" s="14"/>
      <c r="I469" s="14"/>
      <c r="J469" s="14"/>
      <c r="K469" s="145"/>
    </row>
    <row r="470" spans="2:11" s="5" customFormat="1" ht="76.5">
      <c r="B470" s="127"/>
      <c r="C470" s="128"/>
      <c r="D470" s="125" t="s">
        <v>1451</v>
      </c>
      <c r="E470" s="27"/>
      <c r="F470" s="14"/>
      <c r="G470" s="27"/>
      <c r="H470" s="14"/>
      <c r="I470" s="14"/>
      <c r="J470" s="14"/>
      <c r="K470" s="147"/>
    </row>
    <row r="471" spans="2:11" s="5" customFormat="1">
      <c r="B471" s="127"/>
      <c r="C471" s="128"/>
      <c r="D471" s="124"/>
      <c r="E471" s="28"/>
      <c r="F471" s="14"/>
      <c r="G471" s="28"/>
      <c r="H471" s="14"/>
      <c r="I471" s="14"/>
      <c r="J471" s="14"/>
      <c r="K471" s="145"/>
    </row>
    <row r="472" spans="2:11" s="5" customFormat="1" ht="38.25">
      <c r="B472" s="127"/>
      <c r="C472" s="128"/>
      <c r="D472" s="125" t="s">
        <v>1452</v>
      </c>
      <c r="E472" s="27"/>
      <c r="F472" s="14"/>
      <c r="G472" s="27"/>
      <c r="H472" s="14"/>
      <c r="I472" s="14"/>
      <c r="J472" s="14"/>
      <c r="K472" s="147"/>
    </row>
    <row r="473" spans="2:11" s="5" customFormat="1">
      <c r="B473" s="127"/>
      <c r="C473" s="128"/>
      <c r="D473" s="124"/>
      <c r="E473" s="28"/>
      <c r="F473" s="14"/>
      <c r="G473" s="28"/>
      <c r="H473" s="14"/>
      <c r="I473" s="14"/>
      <c r="J473" s="14"/>
      <c r="K473" s="145"/>
    </row>
    <row r="474" spans="2:11" s="5" customFormat="1" ht="51" customHeight="1">
      <c r="B474" s="127"/>
      <c r="C474" s="128"/>
      <c r="D474" s="125" t="s">
        <v>1453</v>
      </c>
      <c r="E474" s="27"/>
      <c r="F474" s="14"/>
      <c r="G474" s="27"/>
      <c r="H474" s="14"/>
      <c r="I474" s="14"/>
      <c r="J474" s="14"/>
      <c r="K474" s="147"/>
    </row>
    <row r="475" spans="2:11" s="5" customFormat="1">
      <c r="B475" s="127"/>
      <c r="C475" s="128"/>
      <c r="D475" s="124"/>
      <c r="E475" s="138"/>
      <c r="F475" s="14"/>
      <c r="G475" s="138"/>
      <c r="H475" s="14"/>
      <c r="I475" s="14"/>
      <c r="J475" s="14"/>
      <c r="K475" s="145"/>
    </row>
    <row r="476" spans="2:11" s="5" customFormat="1" ht="14.25">
      <c r="B476" s="127" t="s">
        <v>1408</v>
      </c>
      <c r="C476" s="128" t="s">
        <v>699</v>
      </c>
      <c r="D476" s="126" t="s">
        <v>1409</v>
      </c>
      <c r="E476" s="28"/>
      <c r="F476" s="14"/>
      <c r="G476" s="28"/>
      <c r="H476" s="14"/>
      <c r="I476" s="14"/>
      <c r="J476" s="14"/>
      <c r="K476" s="144"/>
    </row>
    <row r="477" spans="2:11" s="5" customFormat="1" ht="28.5">
      <c r="B477" s="127"/>
      <c r="C477" s="124"/>
      <c r="D477" s="125" t="s">
        <v>1411</v>
      </c>
      <c r="E477" s="27"/>
      <c r="F477" s="14"/>
      <c r="G477" s="27"/>
      <c r="H477" s="14"/>
      <c r="I477" s="14"/>
      <c r="J477" s="14"/>
      <c r="K477" s="147"/>
    </row>
    <row r="478" spans="2:11" s="5" customFormat="1" ht="14.25">
      <c r="B478" s="127"/>
      <c r="C478" s="124"/>
      <c r="D478" s="124" t="s">
        <v>1410</v>
      </c>
      <c r="E478" s="27"/>
      <c r="F478" s="14"/>
      <c r="G478" s="27"/>
      <c r="H478" s="14"/>
      <c r="I478" s="14"/>
      <c r="J478" s="14"/>
      <c r="K478" s="147"/>
    </row>
    <row r="479" spans="2:11" s="5" customFormat="1" ht="28.5">
      <c r="B479" s="127"/>
      <c r="C479" s="124"/>
      <c r="D479" s="125" t="s">
        <v>1412</v>
      </c>
      <c r="E479" s="27"/>
      <c r="F479" s="14"/>
      <c r="G479" s="27"/>
      <c r="H479" s="14"/>
      <c r="I479" s="14"/>
      <c r="J479" s="14"/>
      <c r="K479" s="147"/>
    </row>
    <row r="480" spans="2:11" s="5" customFormat="1" ht="55.5">
      <c r="B480" s="127"/>
      <c r="C480" s="124"/>
      <c r="D480" s="125" t="s">
        <v>1413</v>
      </c>
      <c r="E480" s="27"/>
      <c r="F480" s="14"/>
      <c r="G480" s="27"/>
      <c r="H480" s="14"/>
      <c r="I480" s="14"/>
      <c r="J480" s="14"/>
      <c r="K480" s="147"/>
    </row>
    <row r="481" spans="2:12" s="5" customFormat="1">
      <c r="B481" s="43"/>
      <c r="C481" s="42"/>
      <c r="D481" s="42"/>
      <c r="E481" s="28"/>
      <c r="F481" s="14"/>
      <c r="G481" s="28"/>
      <c r="H481" s="14"/>
      <c r="I481" s="14"/>
      <c r="J481" s="14"/>
      <c r="K481" s="145"/>
    </row>
    <row r="482" spans="2:12" s="5" customFormat="1" ht="21.75" customHeight="1">
      <c r="B482" s="164" t="s">
        <v>1011</v>
      </c>
      <c r="C482" s="165"/>
      <c r="D482" s="165"/>
      <c r="E482" s="28"/>
      <c r="F482" s="14"/>
      <c r="G482" s="28"/>
      <c r="H482" s="14"/>
      <c r="I482" s="14"/>
      <c r="J482" s="14"/>
      <c r="K482" s="144"/>
    </row>
    <row r="483" spans="2:12" s="5" customFormat="1">
      <c r="B483" s="43"/>
      <c r="C483" s="42"/>
      <c r="D483" s="42"/>
      <c r="E483" s="28"/>
      <c r="F483" s="14"/>
      <c r="G483" s="28"/>
      <c r="H483" s="14"/>
      <c r="I483" s="14"/>
      <c r="J483" s="14"/>
      <c r="K483" s="144"/>
    </row>
    <row r="484" spans="2:12" s="5" customFormat="1">
      <c r="B484" s="43" t="s">
        <v>428</v>
      </c>
      <c r="C484" s="42" t="s">
        <v>700</v>
      </c>
      <c r="D484" s="88" t="s">
        <v>1012</v>
      </c>
      <c r="E484" s="139"/>
      <c r="F484" s="14"/>
      <c r="G484" s="139"/>
      <c r="H484" s="14"/>
      <c r="I484" s="14"/>
      <c r="J484" s="14"/>
      <c r="K484" s="144"/>
    </row>
    <row r="485" spans="2:12" s="5" customFormat="1" ht="25.5">
      <c r="B485" s="43"/>
      <c r="C485" s="42"/>
      <c r="D485" s="44" t="s">
        <v>1013</v>
      </c>
      <c r="E485" s="27"/>
      <c r="F485" s="14"/>
      <c r="G485" s="27" t="s">
        <v>764</v>
      </c>
      <c r="H485" s="14"/>
      <c r="I485" s="14"/>
      <c r="J485" s="14"/>
      <c r="K485" s="147"/>
    </row>
    <row r="486" spans="2:12" s="5" customFormat="1" ht="14.25" customHeight="1">
      <c r="B486" s="43"/>
      <c r="C486" s="42"/>
      <c r="D486" s="44" t="s">
        <v>1326</v>
      </c>
      <c r="E486" s="27"/>
      <c r="F486" s="14"/>
      <c r="G486" s="27" t="s">
        <v>764</v>
      </c>
      <c r="H486" s="14"/>
      <c r="I486" s="14"/>
      <c r="J486" s="14"/>
      <c r="K486" s="147"/>
    </row>
    <row r="487" spans="2:12" s="5" customFormat="1">
      <c r="B487" s="43"/>
      <c r="C487" s="42"/>
      <c r="D487" s="44" t="s">
        <v>1014</v>
      </c>
      <c r="E487" s="27"/>
      <c r="F487" s="14"/>
      <c r="G487" s="27"/>
      <c r="H487" s="14"/>
      <c r="I487" s="14"/>
      <c r="J487" s="14"/>
      <c r="K487" s="147"/>
    </row>
    <row r="488" spans="2:12" s="5" customFormat="1">
      <c r="B488" s="43"/>
      <c r="C488" s="42"/>
      <c r="D488" s="44" t="s">
        <v>1015</v>
      </c>
      <c r="E488" s="27"/>
      <c r="F488" s="14"/>
      <c r="G488" s="27"/>
      <c r="H488" s="14"/>
      <c r="I488" s="14"/>
      <c r="J488" s="14"/>
      <c r="K488" s="147"/>
    </row>
    <row r="489" spans="2:12" s="15" customFormat="1" ht="25.5" customHeight="1">
      <c r="B489" s="43"/>
      <c r="C489" s="48"/>
      <c r="D489" s="17" t="s">
        <v>1016</v>
      </c>
      <c r="E489" s="138"/>
      <c r="F489" s="14"/>
      <c r="G489" s="138"/>
      <c r="H489" s="14"/>
      <c r="I489" s="14"/>
      <c r="J489" s="14"/>
      <c r="K489" s="147"/>
      <c r="L489" s="5"/>
    </row>
    <row r="490" spans="2:12" s="5" customFormat="1">
      <c r="B490" s="43"/>
      <c r="C490" s="42"/>
      <c r="D490" s="42"/>
      <c r="E490" s="28"/>
      <c r="F490" s="14"/>
      <c r="G490" s="28"/>
      <c r="H490" s="14"/>
      <c r="I490" s="14"/>
      <c r="J490" s="14"/>
      <c r="K490" s="144"/>
    </row>
    <row r="491" spans="2:12" s="5" customFormat="1" ht="24" customHeight="1">
      <c r="B491" s="164" t="s">
        <v>1017</v>
      </c>
      <c r="C491" s="165"/>
      <c r="D491" s="165"/>
      <c r="E491" s="28"/>
      <c r="F491" s="14"/>
      <c r="G491" s="28"/>
      <c r="H491" s="14"/>
      <c r="I491" s="14"/>
      <c r="J491" s="14"/>
      <c r="K491" s="144"/>
    </row>
    <row r="492" spans="2:12" s="5" customFormat="1">
      <c r="B492" s="43"/>
      <c r="C492" s="42"/>
      <c r="D492" s="42"/>
      <c r="E492" s="139"/>
      <c r="F492" s="14"/>
      <c r="G492" s="139"/>
      <c r="H492" s="14"/>
      <c r="I492" s="14"/>
      <c r="J492" s="14"/>
      <c r="K492" s="144"/>
    </row>
    <row r="493" spans="2:12" s="5" customFormat="1">
      <c r="B493" s="43" t="s">
        <v>434</v>
      </c>
      <c r="C493" s="42" t="s">
        <v>701</v>
      </c>
      <c r="D493" s="88" t="s">
        <v>1018</v>
      </c>
      <c r="E493" s="27"/>
      <c r="F493" s="14"/>
      <c r="G493" s="27"/>
      <c r="H493" s="14"/>
      <c r="I493" s="14"/>
      <c r="J493" s="14"/>
      <c r="K493" s="147"/>
    </row>
    <row r="494" spans="2:12" s="5" customFormat="1">
      <c r="B494" s="43"/>
      <c r="C494" s="42"/>
      <c r="D494" s="42"/>
      <c r="E494" s="138"/>
      <c r="F494" s="14"/>
      <c r="G494" s="138"/>
      <c r="H494" s="14"/>
      <c r="I494" s="14"/>
      <c r="J494" s="14"/>
      <c r="K494" s="144"/>
    </row>
    <row r="495" spans="2:12" s="5" customFormat="1" ht="26.25" customHeight="1">
      <c r="B495" s="164" t="s">
        <v>1019</v>
      </c>
      <c r="C495" s="165"/>
      <c r="D495" s="165"/>
      <c r="E495" s="28"/>
      <c r="F495" s="14"/>
      <c r="G495" s="28"/>
      <c r="H495" s="14"/>
      <c r="I495" s="14"/>
      <c r="J495" s="14"/>
      <c r="K495" s="144"/>
    </row>
    <row r="496" spans="2:12" s="5" customFormat="1">
      <c r="B496" s="43"/>
      <c r="C496" s="42"/>
      <c r="D496" s="42"/>
      <c r="E496" s="28"/>
      <c r="F496" s="14"/>
      <c r="G496" s="28"/>
      <c r="H496" s="14"/>
      <c r="I496" s="14"/>
      <c r="J496" s="14"/>
      <c r="K496" s="144"/>
    </row>
    <row r="497" spans="2:11" s="5" customFormat="1">
      <c r="B497" s="43" t="s">
        <v>437</v>
      </c>
      <c r="C497" s="42" t="s">
        <v>1414</v>
      </c>
      <c r="D497" s="82" t="s">
        <v>1020</v>
      </c>
      <c r="E497" s="139"/>
      <c r="F497" s="14"/>
      <c r="G497" s="139"/>
      <c r="H497" s="14"/>
      <c r="I497" s="14"/>
      <c r="J497" s="14"/>
      <c r="K497" s="144"/>
    </row>
    <row r="498" spans="2:11" s="5" customFormat="1">
      <c r="B498" s="43"/>
      <c r="C498" s="42"/>
      <c r="D498" s="82" t="s">
        <v>1021</v>
      </c>
      <c r="E498" s="27"/>
      <c r="F498" s="14"/>
      <c r="G498" s="27"/>
      <c r="H498" s="14"/>
      <c r="I498" s="141"/>
      <c r="J498" s="14"/>
      <c r="K498" s="147"/>
    </row>
    <row r="499" spans="2:11" s="5" customFormat="1">
      <c r="B499" s="43"/>
      <c r="C499" s="42"/>
      <c r="D499" s="82" t="s">
        <v>1022</v>
      </c>
      <c r="E499" s="27"/>
      <c r="F499" s="14"/>
      <c r="G499" s="27"/>
      <c r="H499" s="14"/>
      <c r="I499" s="141"/>
      <c r="J499" s="14"/>
      <c r="K499" s="147"/>
    </row>
    <row r="500" spans="2:11" s="5" customFormat="1">
      <c r="B500" s="43"/>
      <c r="C500" s="42"/>
      <c r="D500" s="82" t="s">
        <v>1023</v>
      </c>
      <c r="E500" s="27"/>
      <c r="F500" s="14"/>
      <c r="G500" s="27"/>
      <c r="H500" s="14"/>
      <c r="I500" s="141"/>
      <c r="J500" s="14"/>
      <c r="K500" s="147"/>
    </row>
    <row r="501" spans="2:11" s="5" customFormat="1">
      <c r="B501" s="43"/>
      <c r="C501" s="42"/>
      <c r="D501" s="42"/>
      <c r="E501" s="138"/>
      <c r="F501" s="14"/>
      <c r="G501" s="138"/>
      <c r="H501" s="14"/>
      <c r="I501" s="14"/>
      <c r="J501" s="14"/>
      <c r="K501" s="144"/>
    </row>
    <row r="502" spans="2:11" s="5" customFormat="1" ht="12.75" customHeight="1">
      <c r="B502" s="122" t="s">
        <v>1024</v>
      </c>
      <c r="C502" s="123"/>
      <c r="D502" s="123"/>
      <c r="E502" s="28"/>
      <c r="F502" s="32"/>
      <c r="G502" s="28"/>
      <c r="H502" s="32"/>
      <c r="I502" s="32"/>
      <c r="J502" s="28"/>
      <c r="K502" s="150"/>
    </row>
    <row r="503" spans="2:11" s="5" customFormat="1" ht="17.25" customHeight="1">
      <c r="B503" s="43"/>
      <c r="C503" s="54"/>
      <c r="D503" s="54"/>
      <c r="E503" s="28"/>
      <c r="F503" s="28"/>
      <c r="G503" s="28"/>
      <c r="H503" s="28"/>
      <c r="I503" s="28"/>
      <c r="J503" s="28"/>
      <c r="K503" s="150"/>
    </row>
    <row r="504" spans="2:11" s="5" customFormat="1" ht="24" customHeight="1">
      <c r="B504" s="160" t="s">
        <v>1025</v>
      </c>
      <c r="C504" s="161"/>
      <c r="D504" s="161"/>
      <c r="E504" s="28"/>
      <c r="F504" s="28"/>
      <c r="G504" s="28"/>
      <c r="H504" s="28"/>
      <c r="I504" s="28"/>
      <c r="J504" s="28"/>
      <c r="K504" s="150"/>
    </row>
    <row r="505" spans="2:11" s="5" customFormat="1">
      <c r="B505" s="43"/>
      <c r="C505" s="54"/>
      <c r="D505" s="54"/>
      <c r="E505" s="28"/>
      <c r="F505" s="28"/>
      <c r="G505" s="28"/>
      <c r="H505" s="28"/>
      <c r="I505" s="28"/>
      <c r="J505" s="28"/>
      <c r="K505" s="150"/>
    </row>
    <row r="506" spans="2:11" s="5" customFormat="1">
      <c r="B506" s="43">
        <v>5.0999999999999996</v>
      </c>
      <c r="C506" s="55" t="s">
        <v>702</v>
      </c>
      <c r="D506" s="94" t="s">
        <v>1026</v>
      </c>
      <c r="E506" s="139"/>
      <c r="F506" s="28"/>
      <c r="G506" s="139"/>
      <c r="H506" s="28"/>
      <c r="I506" s="28"/>
      <c r="J506" s="28"/>
      <c r="K506" s="150"/>
    </row>
    <row r="507" spans="2:11" s="5" customFormat="1" ht="17.25" customHeight="1">
      <c r="B507" s="43"/>
      <c r="C507" s="54"/>
      <c r="D507" s="95" t="s">
        <v>1027</v>
      </c>
      <c r="E507" s="27"/>
      <c r="F507" s="28"/>
      <c r="G507" s="27"/>
      <c r="H507" s="28"/>
      <c r="I507" s="28"/>
      <c r="J507" s="28"/>
      <c r="K507" s="151"/>
    </row>
    <row r="508" spans="2:11" s="5" customFormat="1" ht="31.5" customHeight="1">
      <c r="B508" s="43"/>
      <c r="C508" s="54"/>
      <c r="D508" s="95" t="s">
        <v>1028</v>
      </c>
      <c r="E508" s="27"/>
      <c r="F508" s="28"/>
      <c r="G508" s="27"/>
      <c r="H508" s="28"/>
      <c r="I508" s="28"/>
      <c r="J508" s="28"/>
      <c r="K508" s="151"/>
    </row>
    <row r="509" spans="2:11" s="5" customFormat="1">
      <c r="B509" s="43"/>
      <c r="C509" s="54"/>
      <c r="D509" s="54"/>
      <c r="E509" s="138"/>
      <c r="F509" s="28"/>
      <c r="G509" s="138"/>
      <c r="H509" s="28"/>
      <c r="I509" s="28"/>
      <c r="J509" s="28"/>
      <c r="K509" s="150"/>
    </row>
    <row r="510" spans="2:11" s="5" customFormat="1" ht="26.25" customHeight="1">
      <c r="B510" s="43">
        <v>5.3</v>
      </c>
      <c r="C510" s="55" t="s">
        <v>703</v>
      </c>
      <c r="D510" s="95" t="s">
        <v>1327</v>
      </c>
      <c r="E510" s="139"/>
      <c r="F510" s="28"/>
      <c r="G510" s="139"/>
      <c r="H510" s="28"/>
      <c r="I510" s="28"/>
      <c r="J510" s="28"/>
      <c r="K510" s="150"/>
    </row>
    <row r="511" spans="2:11" s="5" customFormat="1" ht="13.5" customHeight="1">
      <c r="B511" s="43"/>
      <c r="C511" s="54"/>
      <c r="D511" s="95" t="s">
        <v>1029</v>
      </c>
      <c r="E511" s="27"/>
      <c r="F511" s="28"/>
      <c r="G511" s="27"/>
      <c r="H511" s="28"/>
      <c r="I511" s="28"/>
      <c r="J511" s="28"/>
      <c r="K511" s="151"/>
    </row>
    <row r="512" spans="2:11" s="5" customFormat="1" ht="16.5" customHeight="1">
      <c r="B512" s="43"/>
      <c r="C512" s="54"/>
      <c r="D512" s="95" t="s">
        <v>1030</v>
      </c>
      <c r="E512" s="27"/>
      <c r="F512" s="28"/>
      <c r="G512" s="27"/>
      <c r="H512" s="28"/>
      <c r="I512" s="28"/>
      <c r="J512" s="28"/>
      <c r="K512" s="151"/>
    </row>
    <row r="513" spans="2:11" s="5" customFormat="1" ht="15.75" customHeight="1">
      <c r="B513" s="43"/>
      <c r="C513" s="54"/>
      <c r="D513" s="95" t="s">
        <v>1031</v>
      </c>
      <c r="E513" s="27"/>
      <c r="F513" s="28"/>
      <c r="G513" s="27"/>
      <c r="H513" s="28"/>
      <c r="I513" s="28"/>
      <c r="J513" s="28"/>
      <c r="K513" s="151"/>
    </row>
    <row r="514" spans="2:11" s="5" customFormat="1" ht="16.5" customHeight="1">
      <c r="B514" s="43"/>
      <c r="C514" s="54"/>
      <c r="D514" s="95" t="s">
        <v>1032</v>
      </c>
      <c r="E514" s="27"/>
      <c r="F514" s="28"/>
      <c r="G514" s="27"/>
      <c r="H514" s="28"/>
      <c r="I514" s="28"/>
      <c r="J514" s="28"/>
      <c r="K514" s="151"/>
    </row>
    <row r="515" spans="2:11" s="5" customFormat="1" ht="16.5" customHeight="1">
      <c r="B515" s="43"/>
      <c r="C515" s="54"/>
      <c r="D515" s="95" t="s">
        <v>1033</v>
      </c>
      <c r="E515" s="27"/>
      <c r="F515" s="28"/>
      <c r="G515" s="27"/>
      <c r="H515" s="28"/>
      <c r="I515" s="28"/>
      <c r="J515" s="28"/>
      <c r="K515" s="151"/>
    </row>
    <row r="516" spans="2:11" s="5" customFormat="1">
      <c r="B516" s="43"/>
      <c r="C516" s="54"/>
      <c r="D516" s="95" t="s">
        <v>1275</v>
      </c>
      <c r="E516" s="138"/>
      <c r="F516" s="28"/>
      <c r="G516" s="138"/>
      <c r="H516" s="28"/>
      <c r="I516" s="28"/>
      <c r="J516" s="28"/>
      <c r="K516" s="151"/>
    </row>
    <row r="517" spans="2:11" s="5" customFormat="1">
      <c r="B517" s="43"/>
      <c r="C517" s="54"/>
      <c r="D517" s="54"/>
      <c r="E517" s="28"/>
      <c r="F517" s="28"/>
      <c r="G517" s="28"/>
      <c r="H517" s="28"/>
      <c r="I517" s="28"/>
      <c r="J517" s="28"/>
      <c r="K517" s="150"/>
    </row>
    <row r="518" spans="2:11" s="5" customFormat="1">
      <c r="B518" s="43">
        <v>5.4</v>
      </c>
      <c r="C518" s="55" t="s">
        <v>704</v>
      </c>
      <c r="D518" s="95" t="s">
        <v>1034</v>
      </c>
      <c r="E518" s="139"/>
      <c r="F518" s="28"/>
      <c r="G518" s="139"/>
      <c r="H518" s="28"/>
      <c r="I518" s="28"/>
      <c r="J518" s="28"/>
      <c r="K518" s="150"/>
    </row>
    <row r="519" spans="2:11" s="5" customFormat="1">
      <c r="B519" s="43"/>
      <c r="C519" s="54"/>
      <c r="D519" s="95" t="s">
        <v>1035</v>
      </c>
      <c r="E519" s="27"/>
      <c r="F519" s="28"/>
      <c r="G519" s="27"/>
      <c r="H519" s="28"/>
      <c r="I519" s="28"/>
      <c r="J519" s="28"/>
      <c r="K519" s="151"/>
    </row>
    <row r="520" spans="2:11" s="5" customFormat="1">
      <c r="B520" s="43"/>
      <c r="C520" s="54"/>
      <c r="D520" s="95" t="s">
        <v>1036</v>
      </c>
      <c r="E520" s="27"/>
      <c r="F520" s="28"/>
      <c r="G520" s="27"/>
      <c r="H520" s="28"/>
      <c r="I520" s="28"/>
      <c r="J520" s="28"/>
      <c r="K520" s="151"/>
    </row>
    <row r="521" spans="2:11" s="5" customFormat="1">
      <c r="B521" s="43"/>
      <c r="C521" s="54"/>
      <c r="D521" s="95" t="s">
        <v>1037</v>
      </c>
      <c r="E521" s="27"/>
      <c r="F521" s="28"/>
      <c r="G521" s="27"/>
      <c r="H521" s="28"/>
      <c r="I521" s="28"/>
      <c r="J521" s="28"/>
      <c r="K521" s="151"/>
    </row>
    <row r="522" spans="2:11" s="5" customFormat="1">
      <c r="B522" s="43"/>
      <c r="C522" s="54"/>
      <c r="D522" s="95" t="s">
        <v>1038</v>
      </c>
      <c r="E522" s="27"/>
      <c r="F522" s="28"/>
      <c r="G522" s="27"/>
      <c r="H522" s="28"/>
      <c r="I522" s="28"/>
      <c r="J522" s="28"/>
      <c r="K522" s="151"/>
    </row>
    <row r="523" spans="2:11" s="5" customFormat="1">
      <c r="B523" s="43"/>
      <c r="C523" s="54"/>
      <c r="D523" s="95" t="s">
        <v>1039</v>
      </c>
      <c r="E523" s="138"/>
      <c r="F523" s="28"/>
      <c r="G523" s="138"/>
      <c r="H523" s="28"/>
      <c r="I523" s="28"/>
      <c r="J523" s="28"/>
      <c r="K523" s="151"/>
    </row>
    <row r="524" spans="2:11" s="5" customFormat="1">
      <c r="B524" s="43"/>
      <c r="C524" s="54"/>
      <c r="D524" s="54"/>
      <c r="E524" s="139"/>
      <c r="F524" s="28"/>
      <c r="G524" s="139"/>
      <c r="H524" s="28"/>
      <c r="I524" s="28"/>
      <c r="J524" s="28"/>
      <c r="K524" s="150"/>
    </row>
    <row r="525" spans="2:11" s="5" customFormat="1" ht="25.5">
      <c r="B525" s="43">
        <v>5.5</v>
      </c>
      <c r="C525" s="55" t="s">
        <v>705</v>
      </c>
      <c r="D525" s="95" t="s">
        <v>1040</v>
      </c>
      <c r="E525" s="27"/>
      <c r="F525" s="28"/>
      <c r="G525" s="27"/>
      <c r="H525" s="28"/>
      <c r="I525" s="28"/>
      <c r="J525" s="28"/>
      <c r="K525" s="151"/>
    </row>
    <row r="526" spans="2:11" s="5" customFormat="1">
      <c r="B526" s="43"/>
      <c r="C526" s="54"/>
      <c r="D526" s="96"/>
      <c r="E526" s="140"/>
      <c r="F526" s="28"/>
      <c r="G526" s="140"/>
      <c r="H526" s="28"/>
      <c r="I526" s="28"/>
      <c r="J526" s="28"/>
      <c r="K526" s="150"/>
    </row>
    <row r="527" spans="2:11" s="5" customFormat="1">
      <c r="B527" s="43">
        <v>5.6</v>
      </c>
      <c r="C527" s="55" t="s">
        <v>706</v>
      </c>
      <c r="D527" s="95" t="s">
        <v>1041</v>
      </c>
      <c r="E527" s="27"/>
      <c r="F527" s="28"/>
      <c r="G527" s="27"/>
      <c r="H527" s="28"/>
      <c r="I527" s="28"/>
      <c r="J527" s="28"/>
      <c r="K527" s="151"/>
    </row>
    <row r="528" spans="2:11" s="5" customFormat="1">
      <c r="B528" s="43"/>
      <c r="C528" s="54"/>
      <c r="D528" s="54"/>
      <c r="E528" s="138"/>
      <c r="F528" s="28"/>
      <c r="G528" s="138"/>
      <c r="H528" s="28"/>
      <c r="I528" s="28"/>
      <c r="J528" s="28"/>
      <c r="K528" s="150"/>
    </row>
    <row r="529" spans="2:11" s="5" customFormat="1" ht="30" customHeight="1">
      <c r="B529" s="160" t="s">
        <v>1042</v>
      </c>
      <c r="C529" s="161"/>
      <c r="D529" s="161"/>
      <c r="E529" s="28"/>
      <c r="F529" s="28"/>
      <c r="G529" s="28"/>
      <c r="H529" s="28"/>
      <c r="I529" s="28"/>
      <c r="J529" s="28"/>
      <c r="K529" s="150"/>
    </row>
    <row r="530" spans="2:11" s="5" customFormat="1">
      <c r="B530" s="43"/>
      <c r="C530" s="54"/>
      <c r="D530" s="54"/>
      <c r="E530" s="139"/>
      <c r="F530" s="28"/>
      <c r="G530" s="139"/>
      <c r="H530" s="28"/>
      <c r="I530" s="28"/>
      <c r="J530" s="28"/>
      <c r="K530" s="150"/>
    </row>
    <row r="531" spans="2:11" s="5" customFormat="1">
      <c r="B531" s="43">
        <v>5.8</v>
      </c>
      <c r="C531" s="57" t="s">
        <v>458</v>
      </c>
      <c r="D531" s="97" t="s">
        <v>1043</v>
      </c>
      <c r="E531" s="27"/>
      <c r="F531" s="28"/>
      <c r="G531" s="27"/>
      <c r="H531" s="28"/>
      <c r="I531" s="28"/>
      <c r="J531" s="28"/>
      <c r="K531" s="151"/>
    </row>
    <row r="532" spans="2:11" s="5" customFormat="1">
      <c r="B532" s="43"/>
      <c r="C532" s="54"/>
      <c r="D532" s="96"/>
      <c r="E532" s="138"/>
      <c r="F532" s="28"/>
      <c r="G532" s="138"/>
      <c r="H532" s="28"/>
      <c r="I532" s="28"/>
      <c r="J532" s="28"/>
      <c r="K532" s="150"/>
    </row>
    <row r="533" spans="2:11" s="5" customFormat="1">
      <c r="B533" s="43"/>
      <c r="C533" s="54"/>
      <c r="D533" s="96" t="s">
        <v>1044</v>
      </c>
      <c r="E533" s="139"/>
      <c r="F533" s="28"/>
      <c r="G533" s="139"/>
      <c r="H533" s="28"/>
      <c r="I533" s="28"/>
      <c r="J533" s="28"/>
      <c r="K533" s="150"/>
    </row>
    <row r="534" spans="2:11" s="5" customFormat="1">
      <c r="B534" s="43"/>
      <c r="C534" s="54"/>
      <c r="D534" s="95" t="s">
        <v>1045</v>
      </c>
      <c r="E534" s="27"/>
      <c r="F534" s="28"/>
      <c r="G534" s="27"/>
      <c r="H534" s="28"/>
      <c r="I534" s="28"/>
      <c r="J534" s="28"/>
      <c r="K534" s="151"/>
    </row>
    <row r="535" spans="2:11" s="5" customFormat="1">
      <c r="B535" s="43"/>
      <c r="C535" s="54"/>
      <c r="D535" s="95" t="s">
        <v>1046</v>
      </c>
      <c r="E535" s="27"/>
      <c r="F535" s="28"/>
      <c r="G535" s="27"/>
      <c r="H535" s="28"/>
      <c r="I535" s="28"/>
      <c r="J535" s="28"/>
      <c r="K535" s="151"/>
    </row>
    <row r="536" spans="2:11" s="5" customFormat="1">
      <c r="B536" s="43"/>
      <c r="C536" s="54"/>
      <c r="D536" s="54"/>
      <c r="E536" s="138"/>
      <c r="F536" s="28"/>
      <c r="G536" s="138"/>
      <c r="H536" s="28"/>
      <c r="I536" s="28"/>
      <c r="J536" s="28"/>
      <c r="K536" s="150"/>
    </row>
    <row r="537" spans="2:11" s="5" customFormat="1">
      <c r="B537" s="43">
        <v>5.9</v>
      </c>
      <c r="C537" s="57" t="s">
        <v>463</v>
      </c>
      <c r="D537" s="97" t="s">
        <v>1047</v>
      </c>
      <c r="E537" s="139"/>
      <c r="F537" s="28"/>
      <c r="G537" s="139"/>
      <c r="H537" s="28"/>
      <c r="I537" s="28"/>
      <c r="J537" s="28"/>
      <c r="K537" s="150"/>
    </row>
    <row r="538" spans="2:11" s="5" customFormat="1" ht="15.75" customHeight="1">
      <c r="B538" s="43"/>
      <c r="C538" s="54"/>
      <c r="D538" s="95" t="s">
        <v>1048</v>
      </c>
      <c r="E538" s="27"/>
      <c r="F538" s="28"/>
      <c r="G538" s="27"/>
      <c r="H538" s="28"/>
      <c r="I538" s="28"/>
      <c r="J538" s="28"/>
      <c r="K538" s="151"/>
    </row>
    <row r="539" spans="2:11" s="5" customFormat="1" ht="19.5" customHeight="1">
      <c r="B539" s="43"/>
      <c r="C539" s="54"/>
      <c r="D539" s="95" t="s">
        <v>1049</v>
      </c>
      <c r="E539" s="27"/>
      <c r="F539" s="28"/>
      <c r="G539" s="27"/>
      <c r="H539" s="28"/>
      <c r="I539" s="28"/>
      <c r="J539" s="28"/>
      <c r="K539" s="151"/>
    </row>
    <row r="540" spans="2:11" s="5" customFormat="1" ht="17.25" customHeight="1">
      <c r="B540" s="43"/>
      <c r="C540" s="54"/>
      <c r="D540" s="95" t="s">
        <v>1050</v>
      </c>
      <c r="E540" s="27"/>
      <c r="F540" s="28"/>
      <c r="G540" s="27"/>
      <c r="H540" s="28"/>
      <c r="I540" s="28"/>
      <c r="J540" s="28"/>
      <c r="K540" s="151"/>
    </row>
    <row r="541" spans="2:11" s="5" customFormat="1" ht="15.75" customHeight="1">
      <c r="B541" s="43"/>
      <c r="C541" s="54"/>
      <c r="D541" s="95" t="s">
        <v>1051</v>
      </c>
      <c r="E541" s="27"/>
      <c r="F541" s="28"/>
      <c r="G541" s="27"/>
      <c r="H541" s="28"/>
      <c r="I541" s="28"/>
      <c r="J541" s="28"/>
      <c r="K541" s="151"/>
    </row>
    <row r="542" spans="2:11" s="5" customFormat="1" ht="17.25" customHeight="1">
      <c r="B542" s="43"/>
      <c r="C542" s="54"/>
      <c r="D542" s="95" t="s">
        <v>1052</v>
      </c>
      <c r="E542" s="27"/>
      <c r="F542" s="28"/>
      <c r="G542" s="27"/>
      <c r="H542" s="28"/>
      <c r="I542" s="28"/>
      <c r="J542" s="28"/>
      <c r="K542" s="151"/>
    </row>
    <row r="543" spans="2:11" s="5" customFormat="1">
      <c r="B543" s="43"/>
      <c r="C543" s="54"/>
      <c r="D543" s="54"/>
      <c r="E543" s="140"/>
      <c r="F543" s="28"/>
      <c r="G543" s="140"/>
      <c r="H543" s="28"/>
      <c r="I543" s="28"/>
      <c r="J543" s="28"/>
      <c r="K543" s="150"/>
    </row>
    <row r="544" spans="2:11" s="5" customFormat="1" ht="25.5">
      <c r="B544" s="43" t="s">
        <v>470</v>
      </c>
      <c r="C544" s="57" t="s">
        <v>471</v>
      </c>
      <c r="D544" s="97" t="s">
        <v>1053</v>
      </c>
      <c r="E544" s="27"/>
      <c r="F544" s="28"/>
      <c r="G544" s="27"/>
      <c r="H544" s="28"/>
      <c r="I544" s="28"/>
      <c r="J544" s="28"/>
      <c r="K544" s="151"/>
    </row>
    <row r="545" spans="2:11" s="5" customFormat="1">
      <c r="B545" s="43"/>
      <c r="C545" s="54"/>
      <c r="D545" s="96"/>
      <c r="E545" s="140"/>
      <c r="F545" s="28"/>
      <c r="G545" s="140"/>
      <c r="H545" s="28"/>
      <c r="I545" s="28"/>
      <c r="J545" s="28"/>
      <c r="K545" s="150"/>
    </row>
    <row r="546" spans="2:11" s="5" customFormat="1">
      <c r="B546" s="43"/>
      <c r="C546" s="54"/>
      <c r="D546" s="96" t="s">
        <v>1054</v>
      </c>
      <c r="E546" s="27"/>
      <c r="F546" s="28"/>
      <c r="G546" s="27"/>
      <c r="H546" s="28"/>
      <c r="I546" s="28"/>
      <c r="J546" s="28"/>
      <c r="K546" s="151"/>
    </row>
    <row r="547" spans="2:11" s="5" customFormat="1">
      <c r="B547" s="43"/>
      <c r="C547" s="54"/>
      <c r="D547" s="54"/>
      <c r="E547" s="140"/>
      <c r="F547" s="28"/>
      <c r="G547" s="140"/>
      <c r="H547" s="28"/>
      <c r="I547" s="28"/>
      <c r="J547" s="28"/>
      <c r="K547" s="150"/>
    </row>
    <row r="548" spans="2:11" s="5" customFormat="1" ht="25.5">
      <c r="B548" s="43">
        <v>5.12</v>
      </c>
      <c r="C548" s="57" t="s">
        <v>474</v>
      </c>
      <c r="D548" s="97" t="s">
        <v>1055</v>
      </c>
      <c r="E548" s="27"/>
      <c r="F548" s="28"/>
      <c r="G548" s="27"/>
      <c r="H548" s="28"/>
      <c r="I548" s="28"/>
      <c r="J548" s="28"/>
      <c r="K548" s="151"/>
    </row>
    <row r="549" spans="2:11" s="5" customFormat="1">
      <c r="B549" s="43"/>
      <c r="C549" s="54"/>
      <c r="D549" s="54"/>
      <c r="E549" s="138"/>
      <c r="F549" s="28"/>
      <c r="G549" s="138"/>
      <c r="H549" s="28"/>
      <c r="I549" s="28"/>
      <c r="J549" s="28"/>
      <c r="K549" s="150"/>
    </row>
    <row r="550" spans="2:11" s="5" customFormat="1" ht="12.75" customHeight="1">
      <c r="B550" s="158" t="s">
        <v>1056</v>
      </c>
      <c r="C550" s="159"/>
      <c r="D550" s="159"/>
      <c r="E550" s="28"/>
      <c r="F550" s="32"/>
      <c r="G550" s="28"/>
      <c r="H550" s="32"/>
      <c r="I550" s="32"/>
      <c r="J550" s="28"/>
      <c r="K550" s="150"/>
    </row>
    <row r="551" spans="2:11" s="5" customFormat="1">
      <c r="B551" s="58"/>
      <c r="C551" s="54"/>
      <c r="D551" s="54"/>
      <c r="E551" s="28"/>
      <c r="F551" s="28"/>
      <c r="G551" s="28"/>
      <c r="H551" s="28"/>
      <c r="I551" s="28"/>
      <c r="J551" s="28"/>
      <c r="K551" s="150"/>
    </row>
    <row r="552" spans="2:11" s="5" customFormat="1" ht="28.5" customHeight="1">
      <c r="B552" s="160" t="s">
        <v>1057</v>
      </c>
      <c r="C552" s="161"/>
      <c r="D552" s="161"/>
      <c r="E552" s="28"/>
      <c r="F552" s="28"/>
      <c r="G552" s="28"/>
      <c r="H552" s="28"/>
      <c r="I552" s="28"/>
      <c r="J552" s="28"/>
      <c r="K552" s="150"/>
    </row>
    <row r="553" spans="2:11" s="5" customFormat="1">
      <c r="B553" s="58"/>
      <c r="C553" s="54"/>
      <c r="D553" s="54"/>
      <c r="E553" s="28"/>
      <c r="F553" s="28"/>
      <c r="G553" s="28"/>
      <c r="H553" s="28"/>
      <c r="I553" s="28"/>
      <c r="J553" s="28"/>
      <c r="K553" s="150"/>
    </row>
    <row r="554" spans="2:11" s="5" customFormat="1" ht="16.5" customHeight="1">
      <c r="B554" s="43" t="s">
        <v>476</v>
      </c>
      <c r="C554" s="55" t="s">
        <v>477</v>
      </c>
      <c r="D554" s="95" t="s">
        <v>1058</v>
      </c>
      <c r="E554" s="139"/>
      <c r="F554" s="28"/>
      <c r="G554" s="139"/>
      <c r="H554" s="28"/>
      <c r="I554" s="28"/>
      <c r="J554" s="28"/>
      <c r="K554" s="150"/>
    </row>
    <row r="555" spans="2:11" s="5" customFormat="1" ht="29.25" customHeight="1">
      <c r="B555" s="58"/>
      <c r="C555" s="54"/>
      <c r="D555" s="95" t="s">
        <v>1328</v>
      </c>
      <c r="E555" s="27" t="s">
        <v>764</v>
      </c>
      <c r="F555" s="28"/>
      <c r="G555" s="27" t="s">
        <v>764</v>
      </c>
      <c r="H555" s="28"/>
      <c r="I555" s="28"/>
      <c r="J555" s="28"/>
      <c r="K555" s="151"/>
    </row>
    <row r="556" spans="2:11" s="5" customFormat="1">
      <c r="B556" s="58"/>
      <c r="C556" s="54"/>
      <c r="D556" s="95" t="s">
        <v>1329</v>
      </c>
      <c r="E556" s="27" t="s">
        <v>764</v>
      </c>
      <c r="F556" s="28"/>
      <c r="G556" s="27"/>
      <c r="H556" s="28"/>
      <c r="I556" s="28"/>
      <c r="J556" s="28"/>
      <c r="K556" s="151"/>
    </row>
    <row r="557" spans="2:11" s="5" customFormat="1">
      <c r="B557" s="58"/>
      <c r="C557" s="54"/>
      <c r="D557" s="54"/>
      <c r="E557" s="138"/>
      <c r="F557" s="28"/>
      <c r="G557" s="138"/>
      <c r="H557" s="28"/>
      <c r="I557" s="28"/>
      <c r="J557" s="28"/>
      <c r="K557" s="150"/>
    </row>
    <row r="558" spans="2:11" s="5" customFormat="1">
      <c r="B558" s="58"/>
      <c r="C558" s="54"/>
      <c r="D558" s="96" t="s">
        <v>1059</v>
      </c>
      <c r="E558" s="139"/>
      <c r="F558" s="28"/>
      <c r="G558" s="139"/>
      <c r="H558" s="28"/>
      <c r="I558" s="28"/>
      <c r="J558" s="28"/>
      <c r="K558" s="150"/>
    </row>
    <row r="559" spans="2:11" s="5" customFormat="1" ht="27.75" customHeight="1">
      <c r="B559" s="43"/>
      <c r="C559" s="54"/>
      <c r="D559" s="95" t="s">
        <v>1060</v>
      </c>
      <c r="E559" s="27"/>
      <c r="F559" s="28"/>
      <c r="G559" s="27"/>
      <c r="H559" s="28"/>
      <c r="I559" s="28"/>
      <c r="J559" s="28"/>
      <c r="K559" s="151"/>
    </row>
    <row r="560" spans="2:11" s="5" customFormat="1">
      <c r="B560" s="43"/>
      <c r="C560" s="54"/>
      <c r="D560" s="95" t="s">
        <v>1061</v>
      </c>
      <c r="E560" s="27"/>
      <c r="F560" s="28"/>
      <c r="G560" s="27"/>
      <c r="H560" s="28"/>
      <c r="I560" s="28"/>
      <c r="J560" s="28"/>
      <c r="K560" s="151"/>
    </row>
    <row r="561" spans="2:11" s="5" customFormat="1">
      <c r="B561" s="43"/>
      <c r="C561" s="42"/>
      <c r="D561" s="82"/>
      <c r="E561" s="138"/>
      <c r="F561" s="14"/>
      <c r="G561" s="138"/>
      <c r="H561" s="14"/>
      <c r="I561" s="14"/>
      <c r="J561" s="14"/>
      <c r="K561" s="144"/>
    </row>
    <row r="562" spans="2:11" s="5" customFormat="1">
      <c r="B562" s="43">
        <v>6.19</v>
      </c>
      <c r="C562" s="54" t="s">
        <v>481</v>
      </c>
      <c r="D562" s="96" t="s">
        <v>1062</v>
      </c>
      <c r="E562" s="139"/>
      <c r="F562" s="28"/>
      <c r="G562" s="139"/>
      <c r="H562" s="28"/>
      <c r="I562" s="28"/>
      <c r="J562" s="28"/>
      <c r="K562" s="150"/>
    </row>
    <row r="563" spans="2:11" s="5" customFormat="1">
      <c r="B563" s="43"/>
      <c r="C563" s="54"/>
      <c r="D563" s="95" t="s">
        <v>1063</v>
      </c>
      <c r="E563" s="27"/>
      <c r="F563" s="28"/>
      <c r="G563" s="27"/>
      <c r="H563" s="28"/>
      <c r="I563" s="28"/>
      <c r="J563" s="28"/>
      <c r="K563" s="151"/>
    </row>
    <row r="564" spans="2:11" s="5" customFormat="1">
      <c r="B564" s="43"/>
      <c r="C564" s="54"/>
      <c r="D564" s="95" t="s">
        <v>1064</v>
      </c>
      <c r="E564" s="27"/>
      <c r="F564" s="28"/>
      <c r="G564" s="27"/>
      <c r="H564" s="28"/>
      <c r="I564" s="28"/>
      <c r="J564" s="28"/>
      <c r="K564" s="151"/>
    </row>
    <row r="565" spans="2:11" s="5" customFormat="1">
      <c r="B565" s="43"/>
      <c r="C565" s="54"/>
      <c r="D565" s="95" t="s">
        <v>1065</v>
      </c>
      <c r="E565" s="27"/>
      <c r="F565" s="28"/>
      <c r="G565" s="27"/>
      <c r="H565" s="28"/>
      <c r="I565" s="28"/>
      <c r="J565" s="28"/>
      <c r="K565" s="151"/>
    </row>
    <row r="566" spans="2:11" s="5" customFormat="1">
      <c r="B566" s="43"/>
      <c r="C566" s="54"/>
      <c r="D566" s="54"/>
      <c r="E566" s="140"/>
      <c r="F566" s="28"/>
      <c r="G566" s="140"/>
      <c r="H566" s="28"/>
      <c r="I566" s="28"/>
      <c r="J566" s="28"/>
      <c r="K566" s="150"/>
    </row>
    <row r="567" spans="2:11" s="5" customFormat="1" ht="25.5">
      <c r="B567" s="43" t="s">
        <v>486</v>
      </c>
      <c r="C567" s="60" t="s">
        <v>487</v>
      </c>
      <c r="D567" s="98" t="s">
        <v>1066</v>
      </c>
      <c r="E567" s="27"/>
      <c r="F567" s="28"/>
      <c r="G567" s="27"/>
      <c r="H567" s="28"/>
      <c r="I567" s="28"/>
      <c r="J567" s="28"/>
      <c r="K567" s="151"/>
    </row>
    <row r="568" spans="2:11" s="5" customFormat="1">
      <c r="B568" s="43"/>
      <c r="C568" s="60"/>
      <c r="D568" s="98"/>
      <c r="E568" s="138"/>
      <c r="F568" s="28"/>
      <c r="G568" s="138"/>
      <c r="H568" s="28"/>
      <c r="I568" s="28"/>
      <c r="J568" s="28"/>
      <c r="K568" s="150"/>
    </row>
    <row r="569" spans="2:11" s="5" customFormat="1">
      <c r="B569" s="43">
        <v>6.21</v>
      </c>
      <c r="C569" s="60"/>
      <c r="D569" s="98" t="s">
        <v>1067</v>
      </c>
      <c r="E569" s="139"/>
      <c r="F569" s="28"/>
      <c r="G569" s="139"/>
      <c r="H569" s="28"/>
      <c r="I569" s="28"/>
      <c r="J569" s="28"/>
      <c r="K569" s="150"/>
    </row>
    <row r="570" spans="2:11" s="5" customFormat="1" ht="25.5">
      <c r="B570" s="43"/>
      <c r="C570" s="54"/>
      <c r="D570" s="95" t="s">
        <v>1068</v>
      </c>
      <c r="E570" s="27"/>
      <c r="F570" s="28"/>
      <c r="G570" s="27"/>
      <c r="H570" s="28"/>
      <c r="I570" s="28"/>
      <c r="J570" s="28"/>
      <c r="K570" s="151"/>
    </row>
    <row r="571" spans="2:11" s="5" customFormat="1" ht="25.5">
      <c r="B571" s="58"/>
      <c r="C571" s="54"/>
      <c r="D571" s="99" t="s">
        <v>1069</v>
      </c>
      <c r="E571" s="140"/>
      <c r="F571" s="28"/>
      <c r="G571" s="140"/>
      <c r="H571" s="28"/>
      <c r="I571" s="28"/>
      <c r="J571" s="28"/>
      <c r="K571" s="150"/>
    </row>
    <row r="572" spans="2:11" s="5" customFormat="1">
      <c r="B572" s="43"/>
      <c r="C572" s="54"/>
      <c r="D572" s="95" t="s">
        <v>1070</v>
      </c>
      <c r="E572" s="27"/>
      <c r="F572" s="28"/>
      <c r="G572" s="27"/>
      <c r="H572" s="28"/>
      <c r="I572" s="28"/>
      <c r="J572" s="28"/>
      <c r="K572" s="151"/>
    </row>
    <row r="573" spans="2:11" s="5" customFormat="1">
      <c r="B573" s="43"/>
      <c r="C573" s="54"/>
      <c r="D573" s="95" t="s">
        <v>1071</v>
      </c>
      <c r="E573" s="27"/>
      <c r="F573" s="28"/>
      <c r="G573" s="27"/>
      <c r="H573" s="28"/>
      <c r="I573" s="28"/>
      <c r="J573" s="28"/>
      <c r="K573" s="152"/>
    </row>
    <row r="574" spans="2:11" s="5" customFormat="1">
      <c r="B574" s="58"/>
      <c r="C574" s="54"/>
      <c r="D574" s="54"/>
      <c r="E574" s="140"/>
      <c r="F574" s="28"/>
      <c r="G574" s="140"/>
      <c r="H574" s="28"/>
      <c r="I574" s="28"/>
      <c r="J574" s="28"/>
      <c r="K574" s="150"/>
    </row>
    <row r="575" spans="2:11" s="5" customFormat="1">
      <c r="B575" s="58">
        <v>6.22</v>
      </c>
      <c r="C575" s="54" t="s">
        <v>493</v>
      </c>
      <c r="D575" s="96" t="s">
        <v>1072</v>
      </c>
      <c r="E575" s="27"/>
      <c r="F575" s="28"/>
      <c r="G575" s="27"/>
      <c r="H575" s="28"/>
      <c r="I575" s="28"/>
      <c r="J575" s="28"/>
      <c r="K575" s="151"/>
    </row>
    <row r="576" spans="2:11" s="5" customFormat="1">
      <c r="B576" s="58"/>
      <c r="C576" s="54"/>
      <c r="D576" s="96"/>
      <c r="E576" s="138"/>
      <c r="F576" s="28"/>
      <c r="G576" s="138"/>
      <c r="H576" s="28"/>
      <c r="I576" s="28"/>
      <c r="J576" s="28"/>
      <c r="K576" s="150"/>
    </row>
    <row r="577" spans="2:11" s="5" customFormat="1">
      <c r="B577" s="58">
        <v>6.22</v>
      </c>
      <c r="C577" s="54"/>
      <c r="D577" s="96" t="s">
        <v>1073</v>
      </c>
      <c r="E577" s="139"/>
      <c r="F577" s="28"/>
      <c r="G577" s="139"/>
      <c r="H577" s="28"/>
      <c r="I577" s="28"/>
      <c r="J577" s="28"/>
      <c r="K577" s="150"/>
    </row>
    <row r="578" spans="2:11" s="5" customFormat="1">
      <c r="B578" s="43"/>
      <c r="C578" s="54"/>
      <c r="D578" s="95" t="s">
        <v>1074</v>
      </c>
      <c r="E578" s="27"/>
      <c r="F578" s="28"/>
      <c r="G578" s="27"/>
      <c r="H578" s="28"/>
      <c r="I578" s="28"/>
      <c r="J578" s="28"/>
      <c r="K578" s="151"/>
    </row>
    <row r="579" spans="2:11" s="5" customFormat="1" ht="29.25" customHeight="1">
      <c r="B579" s="43"/>
      <c r="C579" s="54"/>
      <c r="D579" s="95" t="s">
        <v>1075</v>
      </c>
      <c r="E579" s="27"/>
      <c r="F579" s="28"/>
      <c r="G579" s="27"/>
      <c r="H579" s="28"/>
      <c r="I579" s="28"/>
      <c r="J579" s="28"/>
      <c r="K579" s="151"/>
    </row>
    <row r="580" spans="2:11" s="5" customFormat="1">
      <c r="B580" s="58"/>
      <c r="C580" s="54"/>
      <c r="D580" s="54"/>
      <c r="E580" s="140"/>
      <c r="F580" s="28"/>
      <c r="G580" s="140"/>
      <c r="H580" s="28"/>
      <c r="I580" s="28"/>
      <c r="J580" s="28"/>
      <c r="K580" s="150"/>
    </row>
    <row r="581" spans="2:11" s="5" customFormat="1" ht="25.5">
      <c r="B581" s="58">
        <v>6.24</v>
      </c>
      <c r="C581" s="54" t="s">
        <v>498</v>
      </c>
      <c r="D581" s="96" t="s">
        <v>1300</v>
      </c>
      <c r="E581" s="27"/>
      <c r="F581" s="28"/>
      <c r="G581" s="27"/>
      <c r="H581" s="28"/>
      <c r="I581" s="28"/>
      <c r="J581" s="28"/>
      <c r="K581" s="151"/>
    </row>
    <row r="582" spans="2:11" s="5" customFormat="1">
      <c r="B582" s="58"/>
      <c r="C582" s="54"/>
      <c r="D582" s="96"/>
      <c r="E582" s="140"/>
      <c r="F582" s="28"/>
      <c r="G582" s="140"/>
      <c r="H582" s="28"/>
      <c r="I582" s="28"/>
      <c r="J582" s="28"/>
      <c r="K582" s="150"/>
    </row>
    <row r="583" spans="2:11" s="5" customFormat="1">
      <c r="B583" s="58">
        <v>6.25</v>
      </c>
      <c r="C583" s="54" t="s">
        <v>499</v>
      </c>
      <c r="D583" s="96" t="s">
        <v>1076</v>
      </c>
      <c r="E583" s="27"/>
      <c r="F583" s="28"/>
      <c r="G583" s="27"/>
      <c r="H583" s="28"/>
      <c r="I583" s="28"/>
      <c r="J583" s="28"/>
      <c r="K583" s="151"/>
    </row>
    <row r="584" spans="2:11" s="5" customFormat="1">
      <c r="B584" s="58"/>
      <c r="C584" s="54"/>
      <c r="D584" s="96"/>
      <c r="E584" s="140"/>
      <c r="F584" s="28"/>
      <c r="G584" s="140"/>
      <c r="H584" s="28"/>
      <c r="I584" s="28"/>
      <c r="J584" s="28"/>
      <c r="K584" s="150"/>
    </row>
    <row r="585" spans="2:11" s="5" customFormat="1" ht="25.5">
      <c r="B585" s="58">
        <v>6.26</v>
      </c>
      <c r="C585" s="54" t="s">
        <v>501</v>
      </c>
      <c r="D585" s="96" t="s">
        <v>1077</v>
      </c>
      <c r="E585" s="27"/>
      <c r="F585" s="28"/>
      <c r="G585" s="27"/>
      <c r="H585" s="28"/>
      <c r="I585" s="28"/>
      <c r="J585" s="28"/>
      <c r="K585" s="151"/>
    </row>
    <row r="586" spans="2:11" s="5" customFormat="1">
      <c r="B586" s="58"/>
      <c r="C586" s="54"/>
      <c r="D586" s="54"/>
      <c r="E586" s="138"/>
      <c r="F586" s="28"/>
      <c r="G586" s="138"/>
      <c r="H586" s="28"/>
      <c r="I586" s="28"/>
      <c r="J586" s="28"/>
      <c r="K586" s="150"/>
    </row>
    <row r="587" spans="2:11" s="5" customFormat="1" ht="12.75" customHeight="1">
      <c r="B587" s="158" t="s">
        <v>1078</v>
      </c>
      <c r="C587" s="159"/>
      <c r="D587" s="159"/>
      <c r="E587" s="28"/>
      <c r="F587" s="32"/>
      <c r="G587" s="28"/>
      <c r="H587" s="32"/>
      <c r="I587" s="32"/>
      <c r="J587" s="28"/>
      <c r="K587" s="150"/>
    </row>
    <row r="588" spans="2:11" s="5" customFormat="1">
      <c r="B588" s="58"/>
      <c r="C588" s="54"/>
      <c r="D588" s="54"/>
      <c r="E588" s="28"/>
      <c r="F588" s="28"/>
      <c r="G588" s="28"/>
      <c r="H588" s="28"/>
      <c r="I588" s="28"/>
      <c r="J588" s="28"/>
      <c r="K588" s="150"/>
    </row>
    <row r="589" spans="2:11" s="5" customFormat="1" ht="38.25" customHeight="1">
      <c r="B589" s="158" t="s">
        <v>1079</v>
      </c>
      <c r="C589" s="159"/>
      <c r="D589" s="159"/>
      <c r="E589" s="28"/>
      <c r="F589" s="28"/>
      <c r="G589" s="28"/>
      <c r="H589" s="28"/>
      <c r="I589" s="28"/>
      <c r="J589" s="28"/>
      <c r="K589" s="150"/>
    </row>
    <row r="590" spans="2:11" s="5" customFormat="1">
      <c r="B590" s="58"/>
      <c r="C590" s="54"/>
      <c r="D590" s="54"/>
      <c r="E590" s="139"/>
      <c r="F590" s="28"/>
      <c r="G590" s="139"/>
      <c r="H590" s="28"/>
      <c r="I590" s="28"/>
      <c r="J590" s="28"/>
      <c r="K590" s="150"/>
    </row>
    <row r="591" spans="2:11" s="5" customFormat="1">
      <c r="B591" s="58">
        <v>7.2</v>
      </c>
      <c r="C591" s="55" t="s">
        <v>707</v>
      </c>
      <c r="D591" s="95" t="s">
        <v>1080</v>
      </c>
      <c r="E591" s="27"/>
      <c r="F591" s="28"/>
      <c r="G591" s="27"/>
      <c r="H591" s="28"/>
      <c r="I591" s="28"/>
      <c r="J591" s="28"/>
      <c r="K591" s="151"/>
    </row>
    <row r="592" spans="2:11" s="5" customFormat="1">
      <c r="B592" s="58"/>
      <c r="C592" s="54"/>
      <c r="D592" s="96"/>
      <c r="E592" s="140"/>
      <c r="F592" s="28"/>
      <c r="G592" s="140"/>
      <c r="H592" s="28"/>
      <c r="I592" s="28"/>
      <c r="J592" s="28"/>
      <c r="K592" s="150"/>
    </row>
    <row r="593" spans="2:11" s="5" customFormat="1" ht="51">
      <c r="B593" s="58" t="s">
        <v>504</v>
      </c>
      <c r="C593" s="55" t="s">
        <v>708</v>
      </c>
      <c r="D593" s="95" t="s">
        <v>1292</v>
      </c>
      <c r="E593" s="27"/>
      <c r="F593" s="28"/>
      <c r="G593" s="27"/>
      <c r="H593" s="28"/>
      <c r="I593" s="28"/>
      <c r="J593" s="28"/>
      <c r="K593" s="150"/>
    </row>
    <row r="594" spans="2:11" s="5" customFormat="1">
      <c r="B594" s="58"/>
      <c r="C594" s="54"/>
      <c r="D594" s="96"/>
      <c r="E594" s="138"/>
      <c r="F594" s="28"/>
      <c r="G594" s="138"/>
      <c r="H594" s="28"/>
      <c r="I594" s="28"/>
      <c r="J594" s="28"/>
      <c r="K594" s="150"/>
    </row>
    <row r="595" spans="2:11" s="5" customFormat="1">
      <c r="B595" s="58"/>
      <c r="C595" s="55" t="s">
        <v>709</v>
      </c>
      <c r="D595" s="95" t="s">
        <v>1081</v>
      </c>
      <c r="E595" s="139"/>
      <c r="F595" s="28"/>
      <c r="G595" s="139"/>
      <c r="H595" s="28"/>
      <c r="I595" s="28"/>
      <c r="J595" s="28"/>
      <c r="K595" s="150"/>
    </row>
    <row r="596" spans="2:11" s="5" customFormat="1" ht="28.5" customHeight="1">
      <c r="B596" s="43" t="s">
        <v>1270</v>
      </c>
      <c r="C596" s="54"/>
      <c r="D596" s="95" t="s">
        <v>1082</v>
      </c>
      <c r="E596" s="27"/>
      <c r="F596" s="28"/>
      <c r="G596" s="27"/>
      <c r="H596" s="28"/>
      <c r="I596" s="28"/>
      <c r="J596" s="28"/>
      <c r="K596" s="151"/>
    </row>
    <row r="597" spans="2:11" s="5" customFormat="1" ht="28.5" customHeight="1">
      <c r="B597" s="58" t="s">
        <v>507</v>
      </c>
      <c r="C597" s="54"/>
      <c r="D597" s="95" t="s">
        <v>1331</v>
      </c>
      <c r="E597" s="27"/>
      <c r="F597" s="28"/>
      <c r="G597" s="27"/>
      <c r="H597" s="28"/>
      <c r="I597" s="28"/>
      <c r="J597" s="28"/>
      <c r="K597" s="151"/>
    </row>
    <row r="598" spans="2:11" s="5" customFormat="1">
      <c r="B598" s="58"/>
      <c r="C598" s="54"/>
      <c r="D598" s="96"/>
      <c r="E598" s="140"/>
      <c r="F598" s="28"/>
      <c r="G598" s="140"/>
      <c r="H598" s="28"/>
      <c r="I598" s="28"/>
      <c r="J598" s="28"/>
      <c r="K598" s="150"/>
    </row>
    <row r="599" spans="2:11" s="5" customFormat="1" ht="25.5">
      <c r="B599" s="58">
        <v>7.7</v>
      </c>
      <c r="C599" s="55" t="s">
        <v>710</v>
      </c>
      <c r="D599" s="95" t="s">
        <v>1297</v>
      </c>
      <c r="E599" s="27"/>
      <c r="F599" s="28"/>
      <c r="G599" s="27"/>
      <c r="H599" s="28"/>
      <c r="I599" s="28"/>
      <c r="J599" s="28"/>
      <c r="K599" s="151"/>
    </row>
    <row r="600" spans="2:11" s="5" customFormat="1">
      <c r="B600" s="58"/>
      <c r="C600" s="54"/>
      <c r="D600" s="54"/>
      <c r="E600" s="138"/>
      <c r="F600" s="28"/>
      <c r="G600" s="138"/>
      <c r="H600" s="28"/>
      <c r="I600" s="28"/>
      <c r="J600" s="28"/>
      <c r="K600" s="150"/>
    </row>
    <row r="601" spans="2:11" s="5" customFormat="1">
      <c r="B601" s="58"/>
      <c r="C601" s="54"/>
      <c r="D601" s="96" t="s">
        <v>1083</v>
      </c>
      <c r="E601" s="139"/>
      <c r="F601" s="28"/>
      <c r="G601" s="139"/>
      <c r="H601" s="28"/>
      <c r="I601" s="28"/>
      <c r="J601" s="28"/>
      <c r="K601" s="150"/>
    </row>
    <row r="602" spans="2:11" s="5" customFormat="1">
      <c r="B602" s="58"/>
      <c r="C602" s="54"/>
      <c r="D602" s="95" t="s">
        <v>1084</v>
      </c>
      <c r="E602" s="27"/>
      <c r="F602" s="28"/>
      <c r="G602" s="27"/>
      <c r="H602" s="28"/>
      <c r="I602" s="28"/>
      <c r="J602" s="28"/>
      <c r="K602" s="151"/>
    </row>
    <row r="603" spans="2:11" s="5" customFormat="1">
      <c r="B603" s="58"/>
      <c r="C603" s="54"/>
      <c r="D603" s="95" t="s">
        <v>1085</v>
      </c>
      <c r="E603" s="27"/>
      <c r="F603" s="28"/>
      <c r="G603" s="27"/>
      <c r="H603" s="28"/>
      <c r="I603" s="28"/>
      <c r="J603" s="28"/>
      <c r="K603" s="151"/>
    </row>
    <row r="604" spans="2:11" s="5" customFormat="1">
      <c r="B604" s="58"/>
      <c r="C604" s="54"/>
      <c r="D604" s="95" t="s">
        <v>1086</v>
      </c>
      <c r="E604" s="27"/>
      <c r="F604" s="28"/>
      <c r="G604" s="27"/>
      <c r="H604" s="28"/>
      <c r="I604" s="28"/>
      <c r="J604" s="28"/>
      <c r="K604" s="151"/>
    </row>
    <row r="605" spans="2:11" s="5" customFormat="1">
      <c r="B605" s="58"/>
      <c r="C605" s="54"/>
      <c r="D605" s="96"/>
      <c r="E605" s="138"/>
      <c r="F605" s="28"/>
      <c r="G605" s="138"/>
      <c r="H605" s="28"/>
      <c r="I605" s="28"/>
      <c r="J605" s="28"/>
      <c r="K605" s="150"/>
    </row>
    <row r="606" spans="2:11" s="5" customFormat="1" ht="25.5">
      <c r="B606" s="58">
        <v>7.14</v>
      </c>
      <c r="C606" s="55" t="s">
        <v>711</v>
      </c>
      <c r="D606" s="95" t="s">
        <v>1298</v>
      </c>
      <c r="E606" s="139"/>
      <c r="F606" s="28"/>
      <c r="G606" s="139"/>
      <c r="H606" s="28"/>
      <c r="I606" s="28"/>
      <c r="J606" s="28"/>
      <c r="K606" s="150"/>
    </row>
    <row r="607" spans="2:11" s="5" customFormat="1">
      <c r="B607" s="43"/>
      <c r="C607" s="54"/>
      <c r="D607" s="95" t="s">
        <v>1087</v>
      </c>
      <c r="E607" s="27"/>
      <c r="F607" s="28"/>
      <c r="G607" s="27"/>
      <c r="H607" s="28"/>
      <c r="I607" s="28"/>
      <c r="J607" s="28"/>
      <c r="K607" s="151"/>
    </row>
    <row r="608" spans="2:11" s="5" customFormat="1">
      <c r="B608" s="43"/>
      <c r="C608" s="54"/>
      <c r="D608" s="95" t="s">
        <v>1088</v>
      </c>
      <c r="E608" s="27"/>
      <c r="F608" s="28"/>
      <c r="G608" s="27"/>
      <c r="H608" s="28"/>
      <c r="I608" s="28"/>
      <c r="J608" s="28"/>
      <c r="K608" s="151"/>
    </row>
    <row r="609" spans="2:11" s="5" customFormat="1" ht="27" customHeight="1">
      <c r="B609" s="43"/>
      <c r="C609" s="54"/>
      <c r="D609" s="95" t="s">
        <v>1089</v>
      </c>
      <c r="E609" s="27"/>
      <c r="F609" s="28"/>
      <c r="G609" s="27"/>
      <c r="H609" s="28"/>
      <c r="I609" s="28"/>
      <c r="J609" s="28"/>
      <c r="K609" s="151"/>
    </row>
    <row r="610" spans="2:11" s="5" customFormat="1">
      <c r="B610" s="43"/>
      <c r="C610" s="54"/>
      <c r="D610" s="95" t="s">
        <v>1090</v>
      </c>
      <c r="E610" s="27"/>
      <c r="F610" s="28"/>
      <c r="G610" s="27"/>
      <c r="H610" s="28"/>
      <c r="I610" s="28"/>
      <c r="J610" s="28"/>
      <c r="K610" s="151"/>
    </row>
    <row r="611" spans="2:11" s="5" customFormat="1">
      <c r="B611" s="43"/>
      <c r="C611" s="54"/>
      <c r="D611" s="95" t="s">
        <v>1091</v>
      </c>
      <c r="E611" s="27"/>
      <c r="F611" s="28"/>
      <c r="G611" s="27"/>
      <c r="H611" s="28"/>
      <c r="I611" s="28"/>
      <c r="J611" s="28"/>
      <c r="K611" s="151"/>
    </row>
    <row r="612" spans="2:11" s="5" customFormat="1">
      <c r="B612" s="43"/>
      <c r="C612" s="54"/>
      <c r="D612" s="95" t="s">
        <v>1092</v>
      </c>
      <c r="E612" s="27"/>
      <c r="F612" s="28"/>
      <c r="G612" s="27"/>
      <c r="H612" s="28"/>
      <c r="I612" s="28"/>
      <c r="J612" s="28"/>
      <c r="K612" s="151"/>
    </row>
    <row r="613" spans="2:11" s="5" customFormat="1">
      <c r="B613" s="43"/>
      <c r="C613" s="54"/>
      <c r="D613" s="95" t="s">
        <v>1093</v>
      </c>
      <c r="E613" s="27"/>
      <c r="F613" s="28"/>
      <c r="G613" s="27"/>
      <c r="H613" s="28"/>
      <c r="I613" s="28"/>
      <c r="J613" s="28"/>
      <c r="K613" s="151"/>
    </row>
    <row r="614" spans="2:11" s="5" customFormat="1">
      <c r="B614" s="43"/>
      <c r="C614" s="54"/>
      <c r="D614" s="95" t="s">
        <v>1094</v>
      </c>
      <c r="E614" s="27"/>
      <c r="F614" s="28"/>
      <c r="G614" s="27"/>
      <c r="H614" s="28"/>
      <c r="I614" s="28"/>
      <c r="J614" s="28"/>
      <c r="K614" s="151"/>
    </row>
    <row r="615" spans="2:11" s="5" customFormat="1">
      <c r="B615" s="43"/>
      <c r="C615" s="54"/>
      <c r="D615" s="95" t="s">
        <v>1095</v>
      </c>
      <c r="E615" s="27" t="s">
        <v>764</v>
      </c>
      <c r="F615" s="28"/>
      <c r="G615" s="27"/>
      <c r="H615" s="28"/>
      <c r="I615" s="28"/>
      <c r="J615" s="28"/>
      <c r="K615" s="151"/>
    </row>
    <row r="616" spans="2:11" s="5" customFormat="1">
      <c r="B616" s="58"/>
      <c r="C616" s="54"/>
      <c r="D616" s="54"/>
      <c r="E616" s="138"/>
      <c r="F616" s="28"/>
      <c r="G616" s="138"/>
      <c r="H616" s="28"/>
      <c r="I616" s="28"/>
      <c r="J616" s="28"/>
      <c r="K616" s="150"/>
    </row>
    <row r="617" spans="2:11" s="5" customFormat="1">
      <c r="B617" s="43" t="s">
        <v>525</v>
      </c>
      <c r="C617" s="55" t="s">
        <v>712</v>
      </c>
      <c r="D617" s="94" t="s">
        <v>1096</v>
      </c>
      <c r="E617" s="139"/>
      <c r="F617" s="28"/>
      <c r="G617" s="139"/>
      <c r="H617" s="28"/>
      <c r="I617" s="28"/>
      <c r="J617" s="28"/>
      <c r="K617" s="150"/>
    </row>
    <row r="618" spans="2:11" s="5" customFormat="1" ht="25.5">
      <c r="B618" s="43"/>
      <c r="C618" s="55"/>
      <c r="D618" s="95" t="s">
        <v>1097</v>
      </c>
      <c r="E618" s="27"/>
      <c r="F618" s="28"/>
      <c r="G618" s="27"/>
      <c r="H618" s="28"/>
      <c r="I618" s="28"/>
      <c r="J618" s="28"/>
      <c r="K618" s="151"/>
    </row>
    <row r="619" spans="2:11" s="5" customFormat="1">
      <c r="B619" s="43"/>
      <c r="C619" s="55"/>
      <c r="D619" s="95" t="s">
        <v>1098</v>
      </c>
      <c r="E619" s="27" t="s">
        <v>764</v>
      </c>
      <c r="F619" s="28"/>
      <c r="G619" s="27"/>
      <c r="H619" s="28"/>
      <c r="I619" s="28"/>
      <c r="J619" s="28"/>
      <c r="K619" s="151"/>
    </row>
    <row r="620" spans="2:11" s="5" customFormat="1">
      <c r="B620" s="58"/>
      <c r="C620" s="54"/>
      <c r="D620" s="54"/>
      <c r="E620" s="140"/>
      <c r="F620" s="28"/>
      <c r="G620" s="140"/>
      <c r="H620" s="28"/>
      <c r="I620" s="28"/>
      <c r="J620" s="28"/>
      <c r="K620" s="150"/>
    </row>
    <row r="621" spans="2:11" s="5" customFormat="1">
      <c r="B621" s="58"/>
      <c r="C621" s="54"/>
      <c r="D621" s="94" t="s">
        <v>1332</v>
      </c>
      <c r="E621" s="27"/>
      <c r="F621" s="28"/>
      <c r="G621" s="27"/>
      <c r="H621" s="28"/>
      <c r="I621" s="28"/>
      <c r="J621" s="28"/>
      <c r="K621" s="151"/>
    </row>
    <row r="622" spans="2:11" s="5" customFormat="1">
      <c r="B622" s="58"/>
      <c r="C622" s="54"/>
      <c r="D622" s="54"/>
      <c r="E622" s="138"/>
      <c r="F622" s="28"/>
      <c r="G622" s="138"/>
      <c r="H622" s="28"/>
      <c r="I622" s="28"/>
      <c r="J622" s="28"/>
      <c r="K622" s="150"/>
    </row>
    <row r="623" spans="2:11" s="5" customFormat="1" ht="51">
      <c r="B623" s="43">
        <v>7.18</v>
      </c>
      <c r="C623" s="55" t="s">
        <v>529</v>
      </c>
      <c r="D623" s="95" t="s">
        <v>1299</v>
      </c>
      <c r="E623" s="139"/>
      <c r="F623" s="28"/>
      <c r="G623" s="139"/>
      <c r="H623" s="28"/>
      <c r="I623" s="28"/>
      <c r="J623" s="28"/>
      <c r="K623" s="150"/>
    </row>
    <row r="624" spans="2:11" s="5" customFormat="1">
      <c r="B624" s="58"/>
      <c r="C624" s="55"/>
      <c r="D624" s="95" t="s">
        <v>1099</v>
      </c>
      <c r="E624" s="27"/>
      <c r="F624" s="28"/>
      <c r="G624" s="27"/>
      <c r="H624" s="28"/>
      <c r="I624" s="28"/>
      <c r="J624" s="28"/>
      <c r="K624" s="151"/>
    </row>
    <row r="625" spans="2:11" s="5" customFormat="1">
      <c r="B625" s="58"/>
      <c r="C625" s="55"/>
      <c r="D625" s="95" t="s">
        <v>1100</v>
      </c>
      <c r="E625" s="27"/>
      <c r="F625" s="28"/>
      <c r="G625" s="27"/>
      <c r="H625" s="28"/>
      <c r="I625" s="28"/>
      <c r="J625" s="28"/>
      <c r="K625" s="151"/>
    </row>
    <row r="626" spans="2:11" s="5" customFormat="1">
      <c r="B626" s="58"/>
      <c r="C626" s="55"/>
      <c r="D626" s="95" t="s">
        <v>1101</v>
      </c>
      <c r="E626" s="27"/>
      <c r="F626" s="28"/>
      <c r="G626" s="27"/>
      <c r="H626" s="28"/>
      <c r="I626" s="28"/>
      <c r="J626" s="28"/>
      <c r="K626" s="151"/>
    </row>
    <row r="627" spans="2:11" s="5" customFormat="1">
      <c r="B627" s="58"/>
      <c r="C627" s="55"/>
      <c r="D627" s="95" t="s">
        <v>1102</v>
      </c>
      <c r="E627" s="27"/>
      <c r="F627" s="28"/>
      <c r="G627" s="27"/>
      <c r="H627" s="28"/>
      <c r="I627" s="28"/>
      <c r="J627" s="28"/>
      <c r="K627" s="151"/>
    </row>
    <row r="628" spans="2:11" s="5" customFormat="1">
      <c r="B628" s="58"/>
      <c r="C628" s="55"/>
      <c r="D628" s="95" t="s">
        <v>1103</v>
      </c>
      <c r="E628" s="138"/>
      <c r="F628" s="28"/>
      <c r="G628" s="138"/>
      <c r="H628" s="28"/>
      <c r="I628" s="28"/>
      <c r="J628" s="28"/>
      <c r="K628" s="151"/>
    </row>
    <row r="629" spans="2:11" s="5" customFormat="1">
      <c r="B629" s="58"/>
      <c r="C629" s="55"/>
      <c r="D629" s="55"/>
      <c r="E629" s="28"/>
      <c r="F629" s="28"/>
      <c r="G629" s="28"/>
      <c r="H629" s="28"/>
      <c r="I629" s="28"/>
      <c r="J629" s="28"/>
      <c r="K629" s="150"/>
    </row>
    <row r="630" spans="2:11" s="5" customFormat="1" ht="18" customHeight="1">
      <c r="B630" s="158" t="s">
        <v>1104</v>
      </c>
      <c r="C630" s="159"/>
      <c r="D630" s="159"/>
      <c r="E630" s="28"/>
      <c r="F630" s="28"/>
      <c r="G630" s="28"/>
      <c r="H630" s="28"/>
      <c r="I630" s="28"/>
      <c r="J630" s="28"/>
      <c r="K630" s="150"/>
    </row>
    <row r="631" spans="2:11" s="5" customFormat="1">
      <c r="B631" s="58"/>
      <c r="C631" s="55"/>
      <c r="D631" s="55"/>
      <c r="E631" s="28"/>
      <c r="F631" s="28"/>
      <c r="G631" s="28"/>
      <c r="H631" s="28"/>
      <c r="I631" s="28"/>
      <c r="J631" s="28"/>
      <c r="K631" s="150"/>
    </row>
    <row r="632" spans="2:11" s="5" customFormat="1">
      <c r="B632" s="43" t="s">
        <v>748</v>
      </c>
      <c r="C632" s="55" t="s">
        <v>534</v>
      </c>
      <c r="D632" s="94" t="s">
        <v>1105</v>
      </c>
      <c r="E632" s="139"/>
      <c r="F632" s="28"/>
      <c r="G632" s="139"/>
      <c r="H632" s="28"/>
      <c r="I632" s="28"/>
      <c r="J632" s="28"/>
      <c r="K632" s="150"/>
    </row>
    <row r="633" spans="2:11" s="5" customFormat="1">
      <c r="B633" s="58"/>
      <c r="C633" s="55"/>
      <c r="D633" s="94" t="s">
        <v>1106</v>
      </c>
      <c r="E633" s="27"/>
      <c r="F633" s="28"/>
      <c r="G633" s="27"/>
      <c r="H633" s="28"/>
      <c r="I633" s="28"/>
      <c r="J633" s="28"/>
      <c r="K633" s="151"/>
    </row>
    <row r="634" spans="2:11" s="5" customFormat="1">
      <c r="B634" s="58"/>
      <c r="C634" s="55"/>
      <c r="D634" s="94" t="s">
        <v>1107</v>
      </c>
      <c r="E634" s="27"/>
      <c r="F634" s="28"/>
      <c r="G634" s="27"/>
      <c r="H634" s="28"/>
      <c r="I634" s="28"/>
      <c r="J634" s="28"/>
      <c r="K634" s="151"/>
    </row>
    <row r="635" spans="2:11" s="5" customFormat="1">
      <c r="B635" s="58"/>
      <c r="C635" s="55"/>
      <c r="D635" s="94" t="s">
        <v>1108</v>
      </c>
      <c r="E635" s="27"/>
      <c r="F635" s="28"/>
      <c r="G635" s="27"/>
      <c r="H635" s="28"/>
      <c r="I635" s="28"/>
      <c r="J635" s="28"/>
      <c r="K635" s="151"/>
    </row>
    <row r="636" spans="2:11" s="5" customFormat="1">
      <c r="B636" s="58"/>
      <c r="C636" s="55"/>
      <c r="D636" s="94"/>
      <c r="E636" s="138"/>
      <c r="F636" s="28"/>
      <c r="G636" s="138"/>
      <c r="H636" s="28"/>
      <c r="I636" s="28"/>
      <c r="J636" s="28"/>
      <c r="K636" s="150"/>
    </row>
    <row r="637" spans="2:11" s="5" customFormat="1">
      <c r="B637" s="43">
        <v>7.23</v>
      </c>
      <c r="C637" s="55" t="s">
        <v>539</v>
      </c>
      <c r="D637" s="94" t="s">
        <v>1109</v>
      </c>
      <c r="E637" s="139"/>
      <c r="F637" s="28"/>
      <c r="G637" s="139"/>
      <c r="H637" s="28"/>
      <c r="I637" s="28"/>
      <c r="J637" s="28"/>
      <c r="K637" s="150"/>
    </row>
    <row r="638" spans="2:11" s="5" customFormat="1">
      <c r="B638" s="58"/>
      <c r="C638" s="55"/>
      <c r="D638" s="94" t="s">
        <v>1110</v>
      </c>
      <c r="E638" s="27"/>
      <c r="F638" s="28"/>
      <c r="G638" s="27"/>
      <c r="H638" s="28"/>
      <c r="I638" s="28"/>
      <c r="J638" s="28"/>
      <c r="K638" s="151"/>
    </row>
    <row r="639" spans="2:11" s="5" customFormat="1">
      <c r="B639" s="58"/>
      <c r="C639" s="55"/>
      <c r="D639" s="94" t="s">
        <v>1111</v>
      </c>
      <c r="E639" s="27"/>
      <c r="F639" s="28"/>
      <c r="G639" s="27"/>
      <c r="H639" s="28"/>
      <c r="I639" s="28"/>
      <c r="J639" s="28"/>
      <c r="K639" s="151"/>
    </row>
    <row r="640" spans="2:11" s="5" customFormat="1">
      <c r="B640" s="58"/>
      <c r="C640" s="55"/>
      <c r="D640" s="55"/>
      <c r="E640" s="140"/>
      <c r="F640" s="28"/>
      <c r="G640" s="140"/>
      <c r="H640" s="28"/>
      <c r="I640" s="28"/>
      <c r="J640" s="28"/>
      <c r="K640" s="150"/>
    </row>
    <row r="641" spans="2:11" s="5" customFormat="1" ht="25.5">
      <c r="B641" s="43">
        <v>7.26</v>
      </c>
      <c r="C641" s="55" t="s">
        <v>543</v>
      </c>
      <c r="D641" s="95" t="s">
        <v>1112</v>
      </c>
      <c r="E641" s="27"/>
      <c r="F641" s="28"/>
      <c r="G641" s="27"/>
      <c r="H641" s="28"/>
      <c r="I641" s="28"/>
      <c r="J641" s="28"/>
      <c r="K641" s="151"/>
    </row>
    <row r="642" spans="2:11" s="5" customFormat="1">
      <c r="B642" s="58"/>
      <c r="C642" s="55"/>
      <c r="D642" s="95"/>
      <c r="E642" s="140"/>
      <c r="F642" s="28"/>
      <c r="G642" s="140"/>
      <c r="H642" s="28"/>
      <c r="I642" s="28"/>
      <c r="J642" s="28"/>
      <c r="K642" s="150"/>
    </row>
    <row r="643" spans="2:11" s="5" customFormat="1" ht="25.5">
      <c r="B643" s="43">
        <v>7.27</v>
      </c>
      <c r="C643" s="55" t="s">
        <v>545</v>
      </c>
      <c r="D643" s="95" t="s">
        <v>1113</v>
      </c>
      <c r="E643" s="27"/>
      <c r="F643" s="28"/>
      <c r="G643" s="27"/>
      <c r="H643" s="28"/>
      <c r="I643" s="28"/>
      <c r="J643" s="28"/>
      <c r="K643" s="151"/>
    </row>
    <row r="644" spans="2:11" s="5" customFormat="1">
      <c r="B644" s="43"/>
      <c r="C644" s="55"/>
      <c r="D644" s="95"/>
      <c r="E644" s="140"/>
      <c r="F644" s="28"/>
      <c r="G644" s="140"/>
      <c r="H644" s="28"/>
      <c r="I644" s="28"/>
      <c r="J644" s="28"/>
      <c r="K644" s="150"/>
    </row>
    <row r="645" spans="2:11" s="5" customFormat="1" ht="25.5">
      <c r="B645" s="43" t="s">
        <v>547</v>
      </c>
      <c r="C645" s="55" t="s">
        <v>548</v>
      </c>
      <c r="D645" s="95" t="s">
        <v>1114</v>
      </c>
      <c r="E645" s="27"/>
      <c r="F645" s="28"/>
      <c r="G645" s="27"/>
      <c r="H645" s="28"/>
      <c r="I645" s="28"/>
      <c r="J645" s="28"/>
      <c r="K645" s="151"/>
    </row>
    <row r="646" spans="2:11" s="5" customFormat="1">
      <c r="B646" s="100"/>
      <c r="C646" s="55"/>
      <c r="D646" s="55"/>
      <c r="E646" s="138"/>
      <c r="F646" s="28"/>
      <c r="G646" s="138"/>
      <c r="H646" s="28"/>
      <c r="I646" s="28"/>
      <c r="J646" s="28"/>
      <c r="K646" s="150"/>
    </row>
    <row r="647" spans="2:11" s="5" customFormat="1">
      <c r="B647" s="100"/>
      <c r="C647" s="55"/>
      <c r="D647" s="95" t="s">
        <v>1115</v>
      </c>
      <c r="E647" s="139"/>
      <c r="F647" s="28"/>
      <c r="G647" s="139"/>
      <c r="H647" s="28"/>
      <c r="I647" s="28"/>
      <c r="J647" s="28"/>
      <c r="K647" s="150"/>
    </row>
    <row r="648" spans="2:11" s="5" customFormat="1">
      <c r="B648" s="43"/>
      <c r="C648" s="55"/>
      <c r="D648" s="95" t="s">
        <v>1116</v>
      </c>
      <c r="E648" s="27"/>
      <c r="F648" s="28"/>
      <c r="G648" s="27"/>
      <c r="H648" s="28"/>
      <c r="I648" s="28"/>
      <c r="J648" s="28"/>
      <c r="K648" s="151"/>
    </row>
    <row r="649" spans="2:11" s="5" customFormat="1">
      <c r="B649" s="43"/>
      <c r="C649" s="55"/>
      <c r="D649" s="95" t="s">
        <v>1117</v>
      </c>
      <c r="E649" s="27"/>
      <c r="F649" s="28"/>
      <c r="G649" s="27"/>
      <c r="H649" s="28"/>
      <c r="I649" s="28"/>
      <c r="J649" s="28"/>
      <c r="K649" s="151"/>
    </row>
    <row r="650" spans="2:11" s="5" customFormat="1">
      <c r="B650" s="43"/>
      <c r="C650" s="55"/>
      <c r="D650" s="95" t="s">
        <v>1118</v>
      </c>
      <c r="E650" s="27"/>
      <c r="F650" s="28"/>
      <c r="G650" s="27"/>
      <c r="H650" s="28"/>
      <c r="I650" s="28"/>
      <c r="J650" s="28"/>
      <c r="K650" s="151"/>
    </row>
    <row r="651" spans="2:11" s="5" customFormat="1">
      <c r="B651" s="100"/>
      <c r="C651" s="55"/>
      <c r="D651" s="95" t="s">
        <v>1119</v>
      </c>
      <c r="E651" s="138"/>
      <c r="F651" s="28"/>
      <c r="G651" s="138"/>
      <c r="H651" s="28"/>
      <c r="I651" s="28"/>
      <c r="J651" s="28"/>
      <c r="K651" s="151"/>
    </row>
    <row r="652" spans="2:11" s="5" customFormat="1">
      <c r="B652" s="100"/>
      <c r="C652" s="55"/>
      <c r="D652" s="55"/>
      <c r="E652" s="28"/>
      <c r="F652" s="28"/>
      <c r="G652" s="28"/>
      <c r="H652" s="28"/>
      <c r="I652" s="28"/>
      <c r="J652" s="28"/>
      <c r="K652" s="150"/>
    </row>
    <row r="653" spans="2:11" s="5" customFormat="1">
      <c r="B653" s="43" t="s">
        <v>1285</v>
      </c>
      <c r="C653" s="55" t="s">
        <v>554</v>
      </c>
      <c r="D653" s="95" t="s">
        <v>1120</v>
      </c>
      <c r="E653" s="139"/>
      <c r="F653" s="28"/>
      <c r="G653" s="139"/>
      <c r="H653" s="28"/>
      <c r="I653" s="28"/>
      <c r="J653" s="28"/>
      <c r="K653" s="150"/>
    </row>
    <row r="654" spans="2:11" s="5" customFormat="1">
      <c r="B654" s="43"/>
      <c r="C654" s="55"/>
      <c r="D654" s="95" t="s">
        <v>1121</v>
      </c>
      <c r="E654" s="27"/>
      <c r="F654" s="28"/>
      <c r="G654" s="27"/>
      <c r="H654" s="28"/>
      <c r="I654" s="28"/>
      <c r="J654" s="28"/>
      <c r="K654" s="151"/>
    </row>
    <row r="655" spans="2:11" s="5" customFormat="1">
      <c r="B655" s="43"/>
      <c r="C655" s="55"/>
      <c r="D655" s="95" t="s">
        <v>1122</v>
      </c>
      <c r="E655" s="27"/>
      <c r="F655" s="28"/>
      <c r="G655" s="27"/>
      <c r="H655" s="28"/>
      <c r="I655" s="28"/>
      <c r="J655" s="28"/>
      <c r="K655" s="151"/>
    </row>
    <row r="656" spans="2:11" s="5" customFormat="1">
      <c r="B656" s="43"/>
      <c r="C656" s="55"/>
      <c r="D656" s="95" t="s">
        <v>1123</v>
      </c>
      <c r="E656" s="27"/>
      <c r="F656" s="28"/>
      <c r="G656" s="27"/>
      <c r="H656" s="28"/>
      <c r="I656" s="28"/>
      <c r="J656" s="28"/>
      <c r="K656" s="151"/>
    </row>
    <row r="657" spans="2:11" s="5" customFormat="1">
      <c r="B657" s="43"/>
      <c r="C657" s="55"/>
      <c r="D657" s="95" t="s">
        <v>1124</v>
      </c>
      <c r="E657" s="27"/>
      <c r="F657" s="28"/>
      <c r="G657" s="27"/>
      <c r="H657" s="28"/>
      <c r="I657" s="28"/>
      <c r="J657" s="28"/>
      <c r="K657" s="151"/>
    </row>
    <row r="658" spans="2:11" s="5" customFormat="1">
      <c r="B658" s="43"/>
      <c r="C658" s="55"/>
      <c r="D658" s="95" t="s">
        <v>1125</v>
      </c>
      <c r="E658" s="27"/>
      <c r="F658" s="28"/>
      <c r="G658" s="27"/>
      <c r="H658" s="28"/>
      <c r="I658" s="28"/>
      <c r="J658" s="28"/>
      <c r="K658" s="151"/>
    </row>
    <row r="659" spans="2:11" s="5" customFormat="1">
      <c r="B659" s="43"/>
      <c r="C659" s="55"/>
      <c r="D659" s="95" t="s">
        <v>1126</v>
      </c>
      <c r="E659" s="27"/>
      <c r="F659" s="28"/>
      <c r="G659" s="27"/>
      <c r="H659" s="28"/>
      <c r="I659" s="28"/>
      <c r="J659" s="28"/>
      <c r="K659" s="151"/>
    </row>
    <row r="660" spans="2:11" s="5" customFormat="1">
      <c r="B660" s="43"/>
      <c r="C660" s="55"/>
      <c r="D660" s="95" t="s">
        <v>1127</v>
      </c>
      <c r="E660" s="27"/>
      <c r="F660" s="28"/>
      <c r="G660" s="27"/>
      <c r="H660" s="28"/>
      <c r="I660" s="28"/>
      <c r="J660" s="28"/>
      <c r="K660" s="151"/>
    </row>
    <row r="661" spans="2:11" s="5" customFormat="1">
      <c r="B661" s="43"/>
      <c r="C661" s="54"/>
      <c r="D661" s="54"/>
      <c r="E661" s="138"/>
      <c r="F661" s="28"/>
      <c r="G661" s="138"/>
      <c r="H661" s="28"/>
      <c r="I661" s="28"/>
      <c r="J661" s="28"/>
      <c r="K661" s="150"/>
    </row>
    <row r="662" spans="2:11" s="5" customFormat="1" ht="30" customHeight="1">
      <c r="B662" s="158" t="s">
        <v>1128</v>
      </c>
      <c r="C662" s="159"/>
      <c r="D662" s="159"/>
      <c r="E662" s="28"/>
      <c r="F662" s="28"/>
      <c r="G662" s="28"/>
      <c r="H662" s="28"/>
      <c r="I662" s="28"/>
      <c r="J662" s="28"/>
      <c r="K662" s="150"/>
    </row>
    <row r="663" spans="2:11" s="5" customFormat="1">
      <c r="B663" s="43"/>
      <c r="C663" s="54"/>
      <c r="D663" s="54"/>
      <c r="E663" s="28"/>
      <c r="F663" s="28"/>
      <c r="G663" s="28"/>
      <c r="H663" s="28"/>
      <c r="I663" s="28"/>
      <c r="J663" s="28"/>
      <c r="K663" s="150"/>
    </row>
    <row r="664" spans="2:11" s="5" customFormat="1">
      <c r="B664" s="43">
        <v>7.32</v>
      </c>
      <c r="C664" s="55" t="s">
        <v>563</v>
      </c>
      <c r="D664" s="95" t="s">
        <v>1129</v>
      </c>
      <c r="E664" s="139"/>
      <c r="F664" s="28"/>
      <c r="G664" s="139"/>
      <c r="H664" s="28"/>
      <c r="I664" s="28"/>
      <c r="J664" s="28"/>
      <c r="K664" s="150"/>
    </row>
    <row r="665" spans="2:11" s="5" customFormat="1">
      <c r="B665" s="43"/>
      <c r="C665" s="54"/>
      <c r="D665" s="95" t="s">
        <v>1130</v>
      </c>
      <c r="E665" s="27"/>
      <c r="F665" s="28"/>
      <c r="G665" s="27" t="s">
        <v>764</v>
      </c>
      <c r="H665" s="28"/>
      <c r="I665" s="141"/>
      <c r="J665" s="28"/>
      <c r="K665" s="151"/>
    </row>
    <row r="666" spans="2:11" s="5" customFormat="1">
      <c r="B666" s="43"/>
      <c r="C666" s="54"/>
      <c r="D666" s="95" t="s">
        <v>1131</v>
      </c>
      <c r="E666" s="27"/>
      <c r="F666" s="28"/>
      <c r="G666" s="27"/>
      <c r="H666" s="28"/>
      <c r="I666" s="141"/>
      <c r="J666" s="28"/>
      <c r="K666" s="151"/>
    </row>
    <row r="667" spans="2:11" s="5" customFormat="1">
      <c r="B667" s="43"/>
      <c r="C667" s="54"/>
      <c r="D667" s="95" t="s">
        <v>1132</v>
      </c>
      <c r="E667" s="27"/>
      <c r="F667" s="28"/>
      <c r="G667" s="27" t="s">
        <v>764</v>
      </c>
      <c r="H667" s="28"/>
      <c r="I667" s="141"/>
      <c r="J667" s="28"/>
      <c r="K667" s="151"/>
    </row>
    <row r="668" spans="2:11" s="5" customFormat="1">
      <c r="B668" s="43"/>
      <c r="C668" s="54"/>
      <c r="D668" s="54"/>
      <c r="E668" s="138"/>
      <c r="F668" s="28"/>
      <c r="G668" s="138"/>
      <c r="H668" s="28"/>
      <c r="I668" s="28"/>
      <c r="J668" s="28"/>
      <c r="K668" s="150"/>
    </row>
    <row r="669" spans="2:11" s="5" customFormat="1">
      <c r="B669" s="43" t="s">
        <v>568</v>
      </c>
      <c r="C669" s="55" t="s">
        <v>569</v>
      </c>
      <c r="D669" s="95" t="s">
        <v>1133</v>
      </c>
      <c r="E669" s="139"/>
      <c r="F669" s="28"/>
      <c r="G669" s="139"/>
      <c r="H669" s="28"/>
      <c r="I669" s="28"/>
      <c r="J669" s="28"/>
      <c r="K669" s="150"/>
    </row>
    <row r="670" spans="2:11" s="5" customFormat="1">
      <c r="B670" s="43"/>
      <c r="C670" s="54"/>
      <c r="D670" s="95" t="s">
        <v>1134</v>
      </c>
      <c r="E670" s="27"/>
      <c r="F670" s="28"/>
      <c r="G670" s="27"/>
      <c r="H670" s="28"/>
      <c r="I670" s="141"/>
      <c r="J670" s="28"/>
      <c r="K670" s="151"/>
    </row>
    <row r="671" spans="2:11" s="5" customFormat="1" ht="25.5" customHeight="1">
      <c r="B671" s="43"/>
      <c r="C671" s="54"/>
      <c r="D671" s="95" t="s">
        <v>1135</v>
      </c>
      <c r="E671" s="27"/>
      <c r="F671" s="28"/>
      <c r="G671" s="27"/>
      <c r="H671" s="28"/>
      <c r="I671" s="141"/>
      <c r="J671" s="28"/>
      <c r="K671" s="151"/>
    </row>
    <row r="672" spans="2:11" s="5" customFormat="1">
      <c r="B672" s="43"/>
      <c r="C672" s="54"/>
      <c r="D672" s="54"/>
      <c r="E672" s="138"/>
      <c r="F672" s="28"/>
      <c r="G672" s="138"/>
      <c r="H672" s="28"/>
      <c r="I672" s="28"/>
      <c r="J672" s="28"/>
      <c r="K672" s="150"/>
    </row>
    <row r="673" spans="2:11" s="5" customFormat="1">
      <c r="B673" s="43"/>
      <c r="C673" s="54"/>
      <c r="D673" s="54"/>
      <c r="E673" s="139"/>
      <c r="F673" s="28"/>
      <c r="G673" s="28"/>
      <c r="H673" s="28"/>
      <c r="I673" s="28"/>
      <c r="J673" s="28"/>
      <c r="K673" s="150"/>
    </row>
    <row r="674" spans="2:11" s="5" customFormat="1" ht="51" customHeight="1">
      <c r="B674" s="43" t="s">
        <v>573</v>
      </c>
      <c r="C674" s="55" t="s">
        <v>574</v>
      </c>
      <c r="D674" s="95" t="s">
        <v>1136</v>
      </c>
      <c r="E674" s="27"/>
      <c r="F674" s="28"/>
      <c r="G674" s="28"/>
      <c r="H674" s="28"/>
      <c r="I674" s="141"/>
      <c r="J674" s="28"/>
      <c r="K674" s="150"/>
    </row>
    <row r="675" spans="2:11" s="5" customFormat="1">
      <c r="B675" s="43"/>
      <c r="C675" s="42"/>
      <c r="D675" s="42"/>
      <c r="E675" s="138"/>
      <c r="F675" s="14"/>
      <c r="G675" s="28"/>
      <c r="H675" s="14"/>
      <c r="I675" s="14"/>
      <c r="J675" s="14"/>
      <c r="K675" s="144"/>
    </row>
    <row r="676" spans="2:11" s="5" customFormat="1" ht="12.75" customHeight="1">
      <c r="B676" s="158" t="s">
        <v>1137</v>
      </c>
      <c r="C676" s="159"/>
      <c r="D676" s="159"/>
      <c r="E676" s="28"/>
      <c r="F676" s="32"/>
      <c r="G676" s="28"/>
      <c r="H676" s="32"/>
      <c r="I676" s="32"/>
      <c r="J676" s="28"/>
      <c r="K676" s="150"/>
    </row>
    <row r="677" spans="2:11" s="5" customFormat="1">
      <c r="B677" s="43"/>
      <c r="C677" s="54"/>
      <c r="D677" s="54"/>
      <c r="E677" s="28"/>
      <c r="F677" s="28"/>
      <c r="G677" s="28"/>
      <c r="H677" s="28"/>
      <c r="I677" s="28"/>
      <c r="J677" s="28"/>
      <c r="K677" s="150"/>
    </row>
    <row r="678" spans="2:11" s="5" customFormat="1" ht="25.5" customHeight="1">
      <c r="B678" s="158" t="s">
        <v>1138</v>
      </c>
      <c r="C678" s="159"/>
      <c r="D678" s="159"/>
      <c r="E678" s="28"/>
      <c r="F678" s="28"/>
      <c r="G678" s="28"/>
      <c r="H678" s="28"/>
      <c r="I678" s="28"/>
      <c r="J678" s="28"/>
      <c r="K678" s="150"/>
    </row>
    <row r="679" spans="2:11" s="5" customFormat="1">
      <c r="B679" s="43"/>
      <c r="C679" s="54"/>
      <c r="D679" s="54"/>
      <c r="E679" s="28"/>
      <c r="F679" s="28"/>
      <c r="G679" s="28"/>
      <c r="H679" s="28"/>
      <c r="I679" s="28"/>
      <c r="J679" s="28"/>
      <c r="K679" s="150"/>
    </row>
    <row r="680" spans="2:11" s="5" customFormat="1">
      <c r="B680" s="43">
        <v>8.3000000000000007</v>
      </c>
      <c r="C680" s="55" t="s">
        <v>713</v>
      </c>
      <c r="D680" s="95" t="s">
        <v>1139</v>
      </c>
      <c r="E680" s="139"/>
      <c r="F680" s="28"/>
      <c r="G680" s="139"/>
      <c r="H680" s="28"/>
      <c r="I680" s="28"/>
      <c r="J680" s="28"/>
      <c r="K680" s="150"/>
    </row>
    <row r="681" spans="2:11" s="5" customFormat="1" ht="25.5" customHeight="1">
      <c r="B681" s="43"/>
      <c r="C681" s="55"/>
      <c r="D681" s="95" t="s">
        <v>1140</v>
      </c>
      <c r="E681" s="27"/>
      <c r="F681" s="28"/>
      <c r="G681" s="27"/>
      <c r="H681" s="28"/>
      <c r="I681" s="28"/>
      <c r="J681" s="28"/>
      <c r="K681" s="151"/>
    </row>
    <row r="682" spans="2:11" s="5" customFormat="1">
      <c r="B682" s="43"/>
      <c r="C682" s="55"/>
      <c r="D682" s="95" t="s">
        <v>1141</v>
      </c>
      <c r="E682" s="27"/>
      <c r="F682" s="28"/>
      <c r="G682" s="27"/>
      <c r="H682" s="28"/>
      <c r="I682" s="28"/>
      <c r="J682" s="28"/>
      <c r="K682" s="151"/>
    </row>
    <row r="683" spans="2:11" s="5" customFormat="1">
      <c r="B683" s="43"/>
      <c r="C683" s="55"/>
      <c r="D683" s="95" t="s">
        <v>1142</v>
      </c>
      <c r="E683" s="27"/>
      <c r="F683" s="28"/>
      <c r="G683" s="27"/>
      <c r="H683" s="28"/>
      <c r="I683" s="28"/>
      <c r="J683" s="28"/>
      <c r="K683" s="151"/>
    </row>
    <row r="684" spans="2:11" s="5" customFormat="1">
      <c r="B684" s="43"/>
      <c r="C684" s="55"/>
      <c r="D684" s="95" t="s">
        <v>1143</v>
      </c>
      <c r="E684" s="27"/>
      <c r="F684" s="28"/>
      <c r="G684" s="27"/>
      <c r="H684" s="28"/>
      <c r="I684" s="28"/>
      <c r="J684" s="28"/>
      <c r="K684" s="151"/>
    </row>
    <row r="685" spans="2:11" s="5" customFormat="1">
      <c r="B685" s="43"/>
      <c r="C685" s="55"/>
      <c r="D685" s="95" t="s">
        <v>1144</v>
      </c>
      <c r="E685" s="138"/>
      <c r="F685" s="28"/>
      <c r="G685" s="138"/>
      <c r="H685" s="28"/>
      <c r="I685" s="28"/>
      <c r="J685" s="28"/>
      <c r="K685" s="151"/>
    </row>
    <row r="686" spans="2:11" s="5" customFormat="1">
      <c r="B686" s="43"/>
      <c r="C686" s="55"/>
      <c r="D686" s="95"/>
      <c r="E686" s="139"/>
      <c r="F686" s="28"/>
      <c r="G686" s="139"/>
      <c r="H686" s="28"/>
      <c r="I686" s="28"/>
      <c r="J686" s="28"/>
      <c r="K686" s="150"/>
    </row>
    <row r="687" spans="2:11" s="5" customFormat="1" ht="51">
      <c r="B687" s="43">
        <v>8.4</v>
      </c>
      <c r="C687" s="55"/>
      <c r="D687" s="95" t="s">
        <v>1145</v>
      </c>
      <c r="E687" s="27"/>
      <c r="F687" s="28"/>
      <c r="G687" s="27"/>
      <c r="H687" s="28"/>
      <c r="I687" s="28"/>
      <c r="J687" s="28"/>
      <c r="K687" s="151"/>
    </row>
    <row r="688" spans="2:11" s="5" customFormat="1">
      <c r="B688" s="43"/>
      <c r="C688" s="55"/>
      <c r="D688" s="55"/>
      <c r="E688" s="138"/>
      <c r="F688" s="28"/>
      <c r="G688" s="138"/>
      <c r="H688" s="28"/>
      <c r="I688" s="28"/>
      <c r="J688" s="28"/>
      <c r="K688" s="150"/>
    </row>
    <row r="689" spans="2:11" s="5" customFormat="1">
      <c r="B689" s="43">
        <v>8.5</v>
      </c>
      <c r="C689" s="55" t="s">
        <v>714</v>
      </c>
      <c r="D689" s="95" t="s">
        <v>1146</v>
      </c>
      <c r="E689" s="139"/>
      <c r="F689" s="28"/>
      <c r="G689" s="139"/>
      <c r="H689" s="28"/>
      <c r="I689" s="28"/>
      <c r="J689" s="28"/>
      <c r="K689" s="150"/>
    </row>
    <row r="690" spans="2:11" s="5" customFormat="1">
      <c r="B690" s="43"/>
      <c r="C690" s="55"/>
      <c r="D690" s="95" t="s">
        <v>1147</v>
      </c>
      <c r="E690" s="27"/>
      <c r="F690" s="28"/>
      <c r="G690" s="27"/>
      <c r="H690" s="28"/>
      <c r="I690" s="28"/>
      <c r="J690" s="28"/>
      <c r="K690" s="151"/>
    </row>
    <row r="691" spans="2:11" s="5" customFormat="1">
      <c r="B691" s="43"/>
      <c r="C691" s="55"/>
      <c r="D691" s="95" t="s">
        <v>1148</v>
      </c>
      <c r="E691" s="27"/>
      <c r="F691" s="28"/>
      <c r="G691" s="27"/>
      <c r="H691" s="28"/>
      <c r="I691" s="28"/>
      <c r="J691" s="28"/>
      <c r="K691" s="151"/>
    </row>
    <row r="692" spans="2:11" s="5" customFormat="1">
      <c r="B692" s="43"/>
      <c r="C692" s="55"/>
      <c r="D692" s="95" t="s">
        <v>1149</v>
      </c>
      <c r="E692" s="27"/>
      <c r="F692" s="28"/>
      <c r="G692" s="27"/>
      <c r="H692" s="28"/>
      <c r="I692" s="28"/>
      <c r="J692" s="28"/>
      <c r="K692" s="151"/>
    </row>
    <row r="693" spans="2:11" s="5" customFormat="1">
      <c r="B693" s="43"/>
      <c r="C693" s="55"/>
      <c r="D693" s="95" t="s">
        <v>1150</v>
      </c>
      <c r="E693" s="27"/>
      <c r="F693" s="28"/>
      <c r="G693" s="27"/>
      <c r="H693" s="28"/>
      <c r="I693" s="28"/>
      <c r="J693" s="28"/>
      <c r="K693" s="151"/>
    </row>
    <row r="694" spans="2:11" s="5" customFormat="1">
      <c r="B694" s="43"/>
      <c r="C694" s="55"/>
      <c r="D694" s="95" t="s">
        <v>1151</v>
      </c>
      <c r="E694" s="27"/>
      <c r="F694" s="28"/>
      <c r="G694" s="27"/>
      <c r="H694" s="28"/>
      <c r="I694" s="28"/>
      <c r="J694" s="28"/>
      <c r="K694" s="151"/>
    </row>
    <row r="695" spans="2:11" s="5" customFormat="1">
      <c r="B695" s="43"/>
      <c r="C695" s="55"/>
      <c r="D695" s="95" t="s">
        <v>1152</v>
      </c>
      <c r="E695" s="27"/>
      <c r="F695" s="28"/>
      <c r="G695" s="27"/>
      <c r="H695" s="28"/>
      <c r="I695" s="28"/>
      <c r="J695" s="28"/>
      <c r="K695" s="151"/>
    </row>
    <row r="696" spans="2:11" s="5" customFormat="1">
      <c r="B696" s="43"/>
      <c r="C696" s="55"/>
      <c r="D696" s="95" t="s">
        <v>1153</v>
      </c>
      <c r="E696" s="27"/>
      <c r="F696" s="28"/>
      <c r="G696" s="27"/>
      <c r="H696" s="28"/>
      <c r="I696" s="28"/>
      <c r="J696" s="28"/>
      <c r="K696" s="151"/>
    </row>
    <row r="697" spans="2:11" s="5" customFormat="1">
      <c r="B697" s="43"/>
      <c r="C697" s="55"/>
      <c r="D697" s="95" t="s">
        <v>1154</v>
      </c>
      <c r="E697" s="27"/>
      <c r="F697" s="28"/>
      <c r="G697" s="27"/>
      <c r="H697" s="28"/>
      <c r="I697" s="28"/>
      <c r="J697" s="28"/>
      <c r="K697" s="151"/>
    </row>
    <row r="698" spans="2:11" s="5" customFormat="1" ht="27.75" customHeight="1">
      <c r="B698" s="43"/>
      <c r="C698" s="55"/>
      <c r="D698" s="95" t="s">
        <v>1155</v>
      </c>
      <c r="E698" s="138"/>
      <c r="F698" s="28"/>
      <c r="G698" s="138"/>
      <c r="H698" s="28"/>
      <c r="I698" s="28"/>
      <c r="J698" s="28"/>
      <c r="K698" s="151"/>
    </row>
    <row r="699" spans="2:11" s="5" customFormat="1">
      <c r="B699" s="43"/>
      <c r="C699" s="55"/>
      <c r="D699" s="55"/>
      <c r="E699" s="139"/>
      <c r="F699" s="28"/>
      <c r="G699" s="139"/>
      <c r="H699" s="28"/>
      <c r="I699" s="28"/>
      <c r="J699" s="28"/>
      <c r="K699" s="150"/>
    </row>
    <row r="700" spans="2:11" s="5" customFormat="1" ht="63.75">
      <c r="B700" s="43">
        <v>8.6</v>
      </c>
      <c r="C700" s="55"/>
      <c r="D700" s="95" t="s">
        <v>1156</v>
      </c>
      <c r="E700" s="27"/>
      <c r="F700" s="28"/>
      <c r="G700" s="27"/>
      <c r="H700" s="28"/>
      <c r="I700" s="28"/>
      <c r="J700" s="28"/>
      <c r="K700" s="151"/>
    </row>
    <row r="701" spans="2:11" s="5" customFormat="1">
      <c r="B701" s="43"/>
      <c r="C701" s="55"/>
      <c r="D701" s="55"/>
      <c r="E701" s="140"/>
      <c r="F701" s="28"/>
      <c r="G701" s="140"/>
      <c r="H701" s="28"/>
      <c r="I701" s="28"/>
      <c r="J701" s="28"/>
      <c r="K701" s="150"/>
    </row>
    <row r="702" spans="2:11" s="5" customFormat="1" ht="16.5" customHeight="1">
      <c r="B702" s="43">
        <v>8.9</v>
      </c>
      <c r="C702" s="55" t="s">
        <v>715</v>
      </c>
      <c r="D702" s="95" t="s">
        <v>1157</v>
      </c>
      <c r="E702" s="27"/>
      <c r="F702" s="28"/>
      <c r="G702" s="27"/>
      <c r="H702" s="28"/>
      <c r="I702" s="141" t="s">
        <v>764</v>
      </c>
      <c r="J702" s="28"/>
      <c r="K702" s="151"/>
    </row>
    <row r="703" spans="2:11" s="5" customFormat="1" ht="15.75" customHeight="1">
      <c r="B703" s="43"/>
      <c r="C703" s="55"/>
      <c r="D703" s="55"/>
      <c r="E703" s="138"/>
      <c r="F703" s="28"/>
      <c r="G703" s="138"/>
      <c r="H703" s="28"/>
      <c r="I703" s="28"/>
      <c r="J703" s="28"/>
      <c r="K703" s="150"/>
    </row>
    <row r="704" spans="2:11" s="5" customFormat="1">
      <c r="B704" s="83" t="s">
        <v>1158</v>
      </c>
      <c r="C704" s="84"/>
      <c r="D704" s="84"/>
      <c r="E704" s="28"/>
      <c r="F704" s="32"/>
      <c r="G704" s="28"/>
      <c r="H704" s="32"/>
      <c r="I704" s="32"/>
      <c r="J704" s="28"/>
      <c r="K704" s="150"/>
    </row>
    <row r="705" spans="2:11" s="5" customFormat="1">
      <c r="B705" s="43"/>
      <c r="C705" s="55"/>
      <c r="D705" s="55"/>
      <c r="E705" s="28"/>
      <c r="F705" s="28"/>
      <c r="G705" s="28"/>
      <c r="H705" s="28"/>
      <c r="I705" s="28"/>
      <c r="J705" s="28"/>
      <c r="K705" s="150"/>
    </row>
    <row r="706" spans="2:11" s="5" customFormat="1" ht="28.5" customHeight="1">
      <c r="B706" s="158" t="s">
        <v>1159</v>
      </c>
      <c r="C706" s="159"/>
      <c r="D706" s="159"/>
      <c r="E706" s="28"/>
      <c r="F706" s="28"/>
      <c r="G706" s="28"/>
      <c r="H706" s="28"/>
      <c r="I706" s="28"/>
      <c r="J706" s="28"/>
      <c r="K706" s="150"/>
    </row>
    <row r="707" spans="2:11" s="5" customFormat="1">
      <c r="B707" s="43"/>
      <c r="C707" s="55"/>
      <c r="D707" s="55"/>
      <c r="E707" s="139"/>
      <c r="F707" s="28"/>
      <c r="G707" s="139"/>
      <c r="H707" s="28"/>
      <c r="I707" s="28"/>
      <c r="J707" s="28"/>
      <c r="K707" s="150"/>
    </row>
    <row r="708" spans="2:11" s="5" customFormat="1">
      <c r="B708" s="43">
        <v>9.3000000000000007</v>
      </c>
      <c r="C708" s="55" t="s">
        <v>716</v>
      </c>
      <c r="D708" s="95" t="s">
        <v>1160</v>
      </c>
      <c r="E708" s="27"/>
      <c r="F708" s="29"/>
      <c r="G708" s="27"/>
      <c r="H708" s="29"/>
      <c r="I708" s="29"/>
      <c r="J708" s="29"/>
      <c r="K708" s="153"/>
    </row>
    <row r="709" spans="2:11" s="5" customFormat="1">
      <c r="B709" s="43"/>
      <c r="C709" s="55"/>
      <c r="D709" s="95"/>
      <c r="E709" s="140"/>
      <c r="F709" s="29"/>
      <c r="G709" s="140"/>
      <c r="H709" s="29"/>
      <c r="I709" s="29"/>
      <c r="J709" s="29"/>
      <c r="K709" s="154"/>
    </row>
    <row r="710" spans="2:11" s="5" customFormat="1">
      <c r="B710" s="43">
        <v>9.5</v>
      </c>
      <c r="C710" s="55" t="s">
        <v>717</v>
      </c>
      <c r="D710" s="95" t="s">
        <v>1161</v>
      </c>
      <c r="E710" s="27"/>
      <c r="F710" s="29"/>
      <c r="G710" s="27"/>
      <c r="H710" s="29"/>
      <c r="I710" s="29"/>
      <c r="J710" s="29"/>
      <c r="K710" s="153"/>
    </row>
    <row r="711" spans="2:11" s="5" customFormat="1">
      <c r="B711" s="43"/>
      <c r="C711" s="55"/>
      <c r="D711" s="95"/>
      <c r="E711" s="138"/>
      <c r="F711" s="29"/>
      <c r="G711" s="138"/>
      <c r="H711" s="29"/>
      <c r="I711" s="29"/>
      <c r="J711" s="29"/>
      <c r="K711" s="154"/>
    </row>
    <row r="712" spans="2:11" s="5" customFormat="1">
      <c r="B712" s="43">
        <v>9.6</v>
      </c>
      <c r="C712" s="55"/>
      <c r="D712" s="95" t="s">
        <v>1162</v>
      </c>
      <c r="E712" s="139"/>
      <c r="F712" s="29"/>
      <c r="G712" s="139"/>
      <c r="H712" s="29"/>
      <c r="I712" s="29"/>
      <c r="J712" s="29"/>
      <c r="K712" s="154"/>
    </row>
    <row r="713" spans="2:11" s="5" customFormat="1">
      <c r="B713" s="43"/>
      <c r="C713" s="55"/>
      <c r="D713" s="95" t="s">
        <v>1163</v>
      </c>
      <c r="E713" s="27"/>
      <c r="F713" s="29"/>
      <c r="G713" s="27"/>
      <c r="H713" s="29"/>
      <c r="I713" s="29"/>
      <c r="J713" s="29"/>
      <c r="K713" s="153"/>
    </row>
    <row r="714" spans="2:11" s="5" customFormat="1" ht="25.5" customHeight="1">
      <c r="B714" s="43"/>
      <c r="C714" s="55"/>
      <c r="D714" s="95" t="s">
        <v>1164</v>
      </c>
      <c r="E714" s="27"/>
      <c r="F714" s="28"/>
      <c r="G714" s="27"/>
      <c r="H714" s="28"/>
      <c r="I714" s="28"/>
      <c r="J714" s="28"/>
      <c r="K714" s="151"/>
    </row>
    <row r="715" spans="2:11" s="5" customFormat="1">
      <c r="B715" s="43"/>
      <c r="C715" s="55"/>
      <c r="D715" s="95" t="s">
        <v>1165</v>
      </c>
      <c r="E715" s="27"/>
      <c r="F715" s="28"/>
      <c r="G715" s="27"/>
      <c r="H715" s="28"/>
      <c r="I715" s="28"/>
      <c r="J715" s="28"/>
      <c r="K715" s="151"/>
    </row>
    <row r="716" spans="2:11" s="5" customFormat="1" ht="29.25" customHeight="1">
      <c r="B716" s="43"/>
      <c r="C716" s="55"/>
      <c r="D716" s="95" t="s">
        <v>1166</v>
      </c>
      <c r="E716" s="27"/>
      <c r="F716" s="28"/>
      <c r="G716" s="27"/>
      <c r="H716" s="28"/>
      <c r="I716" s="28"/>
      <c r="J716" s="28"/>
      <c r="K716" s="151"/>
    </row>
    <row r="717" spans="2:11" s="5" customFormat="1">
      <c r="B717" s="43"/>
      <c r="C717" s="55"/>
      <c r="D717" s="95"/>
      <c r="E717" s="140"/>
      <c r="F717" s="28"/>
      <c r="G717" s="140"/>
      <c r="H717" s="28"/>
      <c r="I717" s="28"/>
      <c r="J717" s="28"/>
      <c r="K717" s="150"/>
    </row>
    <row r="718" spans="2:11" s="5" customFormat="1">
      <c r="B718" s="43" t="s">
        <v>1167</v>
      </c>
      <c r="C718" s="55" t="s">
        <v>598</v>
      </c>
      <c r="D718" s="95" t="s">
        <v>1168</v>
      </c>
      <c r="E718" s="27"/>
      <c r="F718" s="28"/>
      <c r="G718" s="27"/>
      <c r="H718" s="28"/>
      <c r="I718" s="28"/>
      <c r="J718" s="28"/>
      <c r="K718" s="151"/>
    </row>
    <row r="719" spans="2:11" s="5" customFormat="1">
      <c r="B719" s="43"/>
      <c r="C719" s="55"/>
      <c r="D719" s="55"/>
      <c r="E719" s="138"/>
      <c r="F719" s="28"/>
      <c r="G719" s="138"/>
      <c r="H719" s="28"/>
      <c r="I719" s="28"/>
      <c r="J719" s="28"/>
      <c r="K719" s="150"/>
    </row>
    <row r="720" spans="2:11" s="5" customFormat="1">
      <c r="B720" s="43"/>
      <c r="C720" s="55"/>
      <c r="D720" s="95" t="s">
        <v>1162</v>
      </c>
      <c r="E720" s="139"/>
      <c r="F720" s="28"/>
      <c r="G720" s="139"/>
      <c r="H720" s="28"/>
      <c r="I720" s="28"/>
      <c r="J720" s="28"/>
      <c r="K720" s="150"/>
    </row>
    <row r="721" spans="2:11" s="5" customFormat="1">
      <c r="B721" s="43"/>
      <c r="C721" s="55"/>
      <c r="D721" s="95" t="s">
        <v>1169</v>
      </c>
      <c r="E721" s="27"/>
      <c r="F721" s="28"/>
      <c r="G721" s="27"/>
      <c r="H721" s="28"/>
      <c r="I721" s="28"/>
      <c r="J721" s="28"/>
      <c r="K721" s="151"/>
    </row>
    <row r="722" spans="2:11" s="5" customFormat="1">
      <c r="B722" s="43"/>
      <c r="C722" s="55"/>
      <c r="D722" s="95" t="s">
        <v>1170</v>
      </c>
      <c r="E722" s="27"/>
      <c r="F722" s="28"/>
      <c r="G722" s="27"/>
      <c r="H722" s="28"/>
      <c r="I722" s="28"/>
      <c r="J722" s="28"/>
      <c r="K722" s="151"/>
    </row>
    <row r="723" spans="2:11" s="5" customFormat="1">
      <c r="B723" s="43"/>
      <c r="C723" s="55"/>
      <c r="D723" s="95"/>
      <c r="E723" s="140"/>
      <c r="F723" s="28"/>
      <c r="G723" s="140"/>
      <c r="H723" s="28"/>
      <c r="I723" s="28"/>
      <c r="J723" s="28"/>
      <c r="K723" s="150"/>
    </row>
    <row r="724" spans="2:11" s="5" customFormat="1">
      <c r="B724" s="43" t="s">
        <v>769</v>
      </c>
      <c r="C724" s="55" t="s">
        <v>602</v>
      </c>
      <c r="D724" s="95" t="s">
        <v>1171</v>
      </c>
      <c r="E724" s="27"/>
      <c r="F724" s="28"/>
      <c r="G724" s="27"/>
      <c r="H724" s="28"/>
      <c r="I724" s="28"/>
      <c r="J724" s="28"/>
      <c r="K724" s="151"/>
    </row>
    <row r="725" spans="2:11" s="5" customFormat="1">
      <c r="B725" s="43"/>
      <c r="C725" s="55"/>
      <c r="D725" s="95"/>
      <c r="E725" s="138"/>
      <c r="F725" s="28"/>
      <c r="G725" s="138"/>
      <c r="H725" s="28"/>
      <c r="I725" s="28"/>
      <c r="J725" s="28"/>
      <c r="K725" s="150"/>
    </row>
    <row r="726" spans="2:11" s="5" customFormat="1">
      <c r="B726" s="43"/>
      <c r="C726" s="55"/>
      <c r="D726" s="95" t="s">
        <v>1162</v>
      </c>
      <c r="E726" s="139"/>
      <c r="F726" s="28"/>
      <c r="G726" s="139"/>
      <c r="H726" s="28"/>
      <c r="I726" s="28"/>
      <c r="J726" s="28"/>
      <c r="K726" s="150"/>
    </row>
    <row r="727" spans="2:11" s="5" customFormat="1">
      <c r="B727" s="43"/>
      <c r="C727" s="55"/>
      <c r="D727" s="95" t="s">
        <v>1172</v>
      </c>
      <c r="E727" s="27"/>
      <c r="F727" s="28"/>
      <c r="G727" s="27"/>
      <c r="H727" s="28"/>
      <c r="I727" s="28"/>
      <c r="J727" s="28"/>
      <c r="K727" s="151"/>
    </row>
    <row r="728" spans="2:11" s="5" customFormat="1">
      <c r="B728" s="43"/>
      <c r="C728" s="55"/>
      <c r="D728" s="95" t="s">
        <v>1173</v>
      </c>
      <c r="E728" s="27"/>
      <c r="F728" s="28"/>
      <c r="G728" s="27"/>
      <c r="H728" s="28"/>
      <c r="I728" s="28"/>
      <c r="J728" s="28"/>
      <c r="K728" s="151"/>
    </row>
    <row r="729" spans="2:11" s="5" customFormat="1">
      <c r="B729" s="43"/>
      <c r="C729" s="55"/>
      <c r="D729" s="95" t="s">
        <v>1174</v>
      </c>
      <c r="E729" s="27"/>
      <c r="F729" s="28"/>
      <c r="G729" s="27"/>
      <c r="H729" s="28"/>
      <c r="I729" s="28"/>
      <c r="J729" s="28"/>
      <c r="K729" s="151"/>
    </row>
    <row r="730" spans="2:11" s="5" customFormat="1">
      <c r="B730" s="43"/>
      <c r="C730" s="55"/>
      <c r="D730" s="94"/>
      <c r="E730" s="140"/>
      <c r="F730" s="28"/>
      <c r="G730" s="140"/>
      <c r="H730" s="28"/>
      <c r="I730" s="28"/>
      <c r="J730" s="28"/>
      <c r="K730" s="150"/>
    </row>
    <row r="731" spans="2:11" s="5" customFormat="1">
      <c r="B731" s="43" t="s">
        <v>770</v>
      </c>
      <c r="C731" s="55" t="s">
        <v>607</v>
      </c>
      <c r="D731" s="95" t="s">
        <v>1175</v>
      </c>
      <c r="E731" s="27"/>
      <c r="F731" s="28"/>
      <c r="G731" s="27"/>
      <c r="H731" s="28"/>
      <c r="I731" s="28"/>
      <c r="J731" s="28"/>
      <c r="K731" s="151"/>
    </row>
    <row r="732" spans="2:11" s="5" customFormat="1">
      <c r="B732" s="43"/>
      <c r="C732" s="55"/>
      <c r="D732" s="95" t="s">
        <v>1162</v>
      </c>
      <c r="E732" s="140"/>
      <c r="F732" s="28"/>
      <c r="G732" s="140"/>
      <c r="H732" s="28"/>
      <c r="I732" s="28"/>
      <c r="J732" s="28"/>
      <c r="K732" s="150"/>
    </row>
    <row r="733" spans="2:11" s="5" customFormat="1">
      <c r="B733" s="43"/>
      <c r="C733" s="55"/>
      <c r="D733" s="95" t="s">
        <v>1176</v>
      </c>
      <c r="E733" s="27"/>
      <c r="F733" s="28"/>
      <c r="G733" s="27"/>
      <c r="H733" s="28"/>
      <c r="I733" s="28"/>
      <c r="J733" s="28"/>
      <c r="K733" s="151"/>
    </row>
    <row r="734" spans="2:11" s="5" customFormat="1">
      <c r="B734" s="43"/>
      <c r="C734" s="55"/>
      <c r="D734" s="95" t="s">
        <v>1177</v>
      </c>
      <c r="E734" s="27"/>
      <c r="F734" s="28"/>
      <c r="G734" s="27"/>
      <c r="H734" s="28"/>
      <c r="I734" s="28"/>
      <c r="J734" s="28"/>
      <c r="K734" s="151"/>
    </row>
    <row r="735" spans="2:11" s="5" customFormat="1">
      <c r="B735" s="43"/>
      <c r="C735" s="55"/>
      <c r="D735" s="95"/>
      <c r="E735" s="140"/>
      <c r="F735" s="28"/>
      <c r="G735" s="140"/>
      <c r="H735" s="28"/>
      <c r="I735" s="28"/>
      <c r="J735" s="28"/>
      <c r="K735" s="150"/>
    </row>
    <row r="736" spans="2:11" s="5" customFormat="1">
      <c r="B736" s="43" t="s">
        <v>1178</v>
      </c>
      <c r="C736" s="55" t="s">
        <v>611</v>
      </c>
      <c r="D736" s="95" t="s">
        <v>1179</v>
      </c>
      <c r="E736" s="27"/>
      <c r="F736" s="28"/>
      <c r="G736" s="27"/>
      <c r="H736" s="28"/>
      <c r="I736" s="28"/>
      <c r="J736" s="28"/>
      <c r="K736" s="151"/>
    </row>
    <row r="737" spans="2:11" s="5" customFormat="1">
      <c r="B737" s="43"/>
      <c r="C737" s="55"/>
      <c r="D737" s="95"/>
      <c r="E737" s="138"/>
      <c r="F737" s="28"/>
      <c r="G737" s="138"/>
      <c r="H737" s="28"/>
      <c r="I737" s="28"/>
      <c r="J737" s="28"/>
      <c r="K737" s="150"/>
    </row>
    <row r="738" spans="2:11" s="5" customFormat="1">
      <c r="B738" s="43"/>
      <c r="C738" s="55"/>
      <c r="D738" s="95" t="s">
        <v>1162</v>
      </c>
      <c r="E738" s="139"/>
      <c r="F738" s="28"/>
      <c r="G738" s="139"/>
      <c r="H738" s="28"/>
      <c r="I738" s="28"/>
      <c r="J738" s="28"/>
      <c r="K738" s="150"/>
    </row>
    <row r="739" spans="2:11" s="5" customFormat="1">
      <c r="B739" s="43"/>
      <c r="C739" s="55"/>
      <c r="D739" s="95" t="s">
        <v>1180</v>
      </c>
      <c r="E739" s="27"/>
      <c r="F739" s="28"/>
      <c r="G739" s="27"/>
      <c r="H739" s="28"/>
      <c r="I739" s="28"/>
      <c r="J739" s="28"/>
      <c r="K739" s="151"/>
    </row>
    <row r="740" spans="2:11" s="5" customFormat="1">
      <c r="B740" s="43"/>
      <c r="C740" s="55"/>
      <c r="D740" s="95" t="s">
        <v>1181</v>
      </c>
      <c r="E740" s="27"/>
      <c r="F740" s="28"/>
      <c r="G740" s="27"/>
      <c r="H740" s="28"/>
      <c r="I740" s="28"/>
      <c r="J740" s="28"/>
      <c r="K740" s="151"/>
    </row>
    <row r="741" spans="2:11" s="5" customFormat="1">
      <c r="B741" s="43"/>
      <c r="C741" s="55"/>
      <c r="D741" s="95"/>
      <c r="E741" s="140"/>
      <c r="F741" s="28"/>
      <c r="G741" s="140"/>
      <c r="H741" s="28"/>
      <c r="I741" s="28"/>
      <c r="J741" s="28"/>
      <c r="K741" s="150"/>
    </row>
    <row r="742" spans="2:11" s="5" customFormat="1">
      <c r="B742" s="43" t="s">
        <v>771</v>
      </c>
      <c r="C742" s="55" t="s">
        <v>615</v>
      </c>
      <c r="D742" s="95" t="s">
        <v>1182</v>
      </c>
      <c r="E742" s="27"/>
      <c r="F742" s="28"/>
      <c r="G742" s="27"/>
      <c r="H742" s="28"/>
      <c r="I742" s="28"/>
      <c r="J742" s="28"/>
      <c r="K742" s="151"/>
    </row>
    <row r="743" spans="2:11" s="5" customFormat="1">
      <c r="B743" s="43"/>
      <c r="C743" s="55"/>
      <c r="D743" s="95"/>
      <c r="E743" s="138"/>
      <c r="F743" s="28"/>
      <c r="G743" s="138"/>
      <c r="H743" s="28"/>
      <c r="I743" s="28"/>
      <c r="J743" s="28"/>
      <c r="K743" s="150"/>
    </row>
    <row r="744" spans="2:11" s="5" customFormat="1">
      <c r="B744" s="43"/>
      <c r="C744" s="55"/>
      <c r="D744" s="95" t="s">
        <v>1162</v>
      </c>
      <c r="E744" s="139"/>
      <c r="F744" s="28"/>
      <c r="G744" s="139"/>
      <c r="H744" s="28"/>
      <c r="I744" s="28"/>
      <c r="J744" s="28"/>
      <c r="K744" s="150"/>
    </row>
    <row r="745" spans="2:11" s="5" customFormat="1">
      <c r="B745" s="43"/>
      <c r="C745" s="55"/>
      <c r="D745" s="95" t="s">
        <v>1183</v>
      </c>
      <c r="E745" s="27"/>
      <c r="F745" s="28"/>
      <c r="G745" s="27"/>
      <c r="H745" s="28"/>
      <c r="I745" s="28"/>
      <c r="J745" s="28"/>
      <c r="K745" s="151"/>
    </row>
    <row r="746" spans="2:11" s="5" customFormat="1">
      <c r="B746" s="43"/>
      <c r="C746" s="55"/>
      <c r="D746" s="95" t="s">
        <v>1184</v>
      </c>
      <c r="E746" s="27"/>
      <c r="F746" s="28"/>
      <c r="G746" s="27"/>
      <c r="H746" s="28"/>
      <c r="I746" s="28"/>
      <c r="J746" s="28"/>
      <c r="K746" s="151"/>
    </row>
    <row r="747" spans="2:11" s="5" customFormat="1">
      <c r="B747" s="43"/>
      <c r="C747" s="55"/>
      <c r="E747" s="140"/>
      <c r="F747" s="28"/>
      <c r="G747" s="140"/>
      <c r="H747" s="28"/>
      <c r="I747" s="28"/>
      <c r="J747" s="28"/>
      <c r="K747" s="150"/>
    </row>
    <row r="748" spans="2:11" s="5" customFormat="1">
      <c r="B748" s="43">
        <v>9.9</v>
      </c>
      <c r="C748" s="55" t="s">
        <v>619</v>
      </c>
      <c r="D748" s="95" t="s">
        <v>1185</v>
      </c>
      <c r="E748" s="27"/>
      <c r="F748" s="28"/>
      <c r="G748" s="27"/>
      <c r="H748" s="28"/>
      <c r="I748" s="28"/>
      <c r="J748" s="28"/>
      <c r="K748" s="151"/>
    </row>
    <row r="749" spans="2:11" s="5" customFormat="1">
      <c r="B749" s="43"/>
      <c r="C749" s="55"/>
      <c r="E749" s="138"/>
      <c r="F749" s="28"/>
      <c r="G749" s="138"/>
      <c r="H749" s="28"/>
      <c r="I749" s="28"/>
      <c r="J749" s="28"/>
      <c r="K749" s="150"/>
    </row>
    <row r="750" spans="2:11" s="5" customFormat="1">
      <c r="B750" s="43"/>
      <c r="C750" s="55"/>
      <c r="D750" s="95" t="s">
        <v>1186</v>
      </c>
      <c r="E750" s="139"/>
      <c r="F750" s="28"/>
      <c r="G750" s="139"/>
      <c r="H750" s="28"/>
      <c r="I750" s="28"/>
      <c r="J750" s="28"/>
      <c r="K750" s="150"/>
    </row>
    <row r="751" spans="2:11" s="5" customFormat="1">
      <c r="B751" s="43"/>
      <c r="C751" s="55"/>
      <c r="D751" s="95" t="s">
        <v>1187</v>
      </c>
      <c r="E751" s="27"/>
      <c r="F751" s="28"/>
      <c r="G751" s="27"/>
      <c r="H751" s="28"/>
      <c r="I751" s="28"/>
      <c r="J751" s="28"/>
      <c r="K751" s="151"/>
    </row>
    <row r="752" spans="2:11" s="5" customFormat="1">
      <c r="B752" s="43"/>
      <c r="C752" s="55"/>
      <c r="D752" s="95" t="s">
        <v>1188</v>
      </c>
      <c r="E752" s="27"/>
      <c r="F752" s="28"/>
      <c r="G752" s="27"/>
      <c r="H752" s="28"/>
      <c r="I752" s="28"/>
      <c r="J752" s="28"/>
      <c r="K752" s="151"/>
    </row>
    <row r="753" spans="2:11" s="5" customFormat="1">
      <c r="B753" s="43"/>
      <c r="C753" s="55"/>
      <c r="D753" s="95" t="s">
        <v>1189</v>
      </c>
      <c r="E753" s="27"/>
      <c r="F753" s="28"/>
      <c r="G753" s="27"/>
      <c r="H753" s="28"/>
      <c r="I753" s="28"/>
      <c r="J753" s="28"/>
      <c r="K753" s="151"/>
    </row>
    <row r="754" spans="2:11" s="5" customFormat="1">
      <c r="B754" s="43"/>
      <c r="C754" s="55"/>
      <c r="D754" s="95"/>
      <c r="E754" s="138"/>
      <c r="F754" s="28"/>
      <c r="G754" s="138"/>
      <c r="H754" s="28"/>
      <c r="I754" s="28"/>
      <c r="J754" s="28"/>
      <c r="K754" s="150"/>
    </row>
    <row r="755" spans="2:11" s="5" customFormat="1">
      <c r="B755" s="43" t="s">
        <v>625</v>
      </c>
      <c r="C755" s="55" t="s">
        <v>718</v>
      </c>
      <c r="D755" s="95" t="s">
        <v>1333</v>
      </c>
      <c r="E755" s="139"/>
      <c r="F755" s="28"/>
      <c r="G755" s="139"/>
      <c r="H755" s="28"/>
      <c r="I755" s="28"/>
      <c r="J755" s="28"/>
      <c r="K755" s="150"/>
    </row>
    <row r="756" spans="2:11" s="5" customFormat="1">
      <c r="B756" s="43"/>
      <c r="C756" s="55"/>
      <c r="D756" s="95" t="s">
        <v>1190</v>
      </c>
      <c r="E756" s="27"/>
      <c r="F756" s="28"/>
      <c r="G756" s="27"/>
      <c r="H756" s="28"/>
      <c r="I756" s="28"/>
      <c r="J756" s="28"/>
      <c r="K756" s="151"/>
    </row>
    <row r="757" spans="2:11" s="5" customFormat="1">
      <c r="B757" s="43"/>
      <c r="C757" s="55"/>
      <c r="D757" s="95" t="s">
        <v>1191</v>
      </c>
      <c r="E757" s="27"/>
      <c r="F757" s="28"/>
      <c r="G757" s="27"/>
      <c r="H757" s="28"/>
      <c r="I757" s="28"/>
      <c r="J757" s="28"/>
      <c r="K757" s="151"/>
    </row>
    <row r="758" spans="2:11" s="5" customFormat="1">
      <c r="B758" s="43"/>
      <c r="C758" s="55"/>
      <c r="D758" s="95" t="s">
        <v>1192</v>
      </c>
      <c r="E758" s="27"/>
      <c r="F758" s="28"/>
      <c r="G758" s="27"/>
      <c r="H758" s="28"/>
      <c r="I758" s="28"/>
      <c r="J758" s="28"/>
      <c r="K758" s="151"/>
    </row>
    <row r="759" spans="2:11" s="5" customFormat="1">
      <c r="B759" s="43"/>
      <c r="C759" s="55"/>
      <c r="D759" s="95" t="s">
        <v>1193</v>
      </c>
      <c r="E759" s="27"/>
      <c r="F759" s="28"/>
      <c r="G759" s="27"/>
      <c r="H759" s="28"/>
      <c r="I759" s="28"/>
      <c r="J759" s="28"/>
      <c r="K759" s="151"/>
    </row>
    <row r="760" spans="2:11" s="5" customFormat="1">
      <c r="B760" s="43"/>
      <c r="C760" s="55"/>
      <c r="D760" s="95" t="s">
        <v>1194</v>
      </c>
      <c r="E760" s="27"/>
      <c r="F760" s="28"/>
      <c r="G760" s="27"/>
      <c r="H760" s="28"/>
      <c r="I760" s="28"/>
      <c r="J760" s="28"/>
      <c r="K760" s="151"/>
    </row>
    <row r="761" spans="2:11" s="5" customFormat="1">
      <c r="B761" s="43"/>
      <c r="C761" s="55"/>
      <c r="D761" s="55"/>
      <c r="E761" s="138"/>
      <c r="F761" s="14"/>
      <c r="G761" s="138"/>
      <c r="H761" s="14"/>
      <c r="I761" s="14"/>
      <c r="J761" s="14"/>
      <c r="K761" s="144"/>
    </row>
    <row r="762" spans="2:11" s="5" customFormat="1">
      <c r="B762" s="158" t="s">
        <v>1195</v>
      </c>
      <c r="C762" s="159"/>
      <c r="D762" s="159"/>
      <c r="E762" s="28"/>
      <c r="F762" s="32"/>
      <c r="G762" s="28"/>
      <c r="H762" s="32"/>
      <c r="I762" s="32"/>
      <c r="J762" s="28"/>
      <c r="K762" s="150"/>
    </row>
    <row r="763" spans="2:11" s="5" customFormat="1">
      <c r="B763" s="43"/>
      <c r="C763" s="55"/>
      <c r="D763" s="55"/>
      <c r="E763" s="28"/>
      <c r="F763" s="28"/>
      <c r="G763" s="28"/>
      <c r="H763" s="28"/>
      <c r="I763" s="28"/>
      <c r="J763" s="28"/>
      <c r="K763" s="150"/>
    </row>
    <row r="764" spans="2:11" s="5" customFormat="1" ht="29.25" customHeight="1">
      <c r="B764" s="158" t="s">
        <v>1196</v>
      </c>
      <c r="C764" s="159"/>
      <c r="D764" s="159"/>
      <c r="E764" s="28"/>
      <c r="F764" s="28"/>
      <c r="G764" s="28"/>
      <c r="H764" s="28"/>
      <c r="I764" s="28"/>
      <c r="J764" s="28"/>
      <c r="K764" s="150"/>
    </row>
    <row r="765" spans="2:11" s="5" customFormat="1">
      <c r="B765" s="43"/>
      <c r="C765" s="55"/>
      <c r="D765" s="55"/>
      <c r="E765" s="28"/>
      <c r="F765" s="28"/>
      <c r="G765" s="28"/>
      <c r="H765" s="28"/>
      <c r="I765" s="28"/>
      <c r="J765" s="28"/>
      <c r="K765" s="150"/>
    </row>
    <row r="766" spans="2:11" s="5" customFormat="1">
      <c r="B766" s="52" t="s">
        <v>1197</v>
      </c>
      <c r="C766" s="55"/>
      <c r="D766" s="55"/>
      <c r="E766" s="28"/>
      <c r="F766" s="28"/>
      <c r="G766" s="28"/>
      <c r="H766" s="28"/>
      <c r="I766" s="28"/>
      <c r="J766" s="28"/>
      <c r="K766" s="150"/>
    </row>
    <row r="767" spans="2:11" s="5" customFormat="1">
      <c r="B767" s="43"/>
      <c r="C767" s="55"/>
      <c r="D767" s="55"/>
      <c r="E767" s="139"/>
      <c r="F767" s="28"/>
      <c r="G767" s="28"/>
      <c r="H767" s="28"/>
      <c r="I767" s="28"/>
      <c r="J767" s="28"/>
      <c r="K767" s="150"/>
    </row>
    <row r="768" spans="2:11" s="5" customFormat="1" ht="51">
      <c r="B768" s="43"/>
      <c r="C768" s="55" t="s">
        <v>719</v>
      </c>
      <c r="D768" s="95" t="s">
        <v>1415</v>
      </c>
      <c r="E768" s="27"/>
      <c r="F768" s="28"/>
      <c r="G768" s="28"/>
      <c r="H768" s="28"/>
      <c r="I768" s="141" t="s">
        <v>764</v>
      </c>
      <c r="J768" s="28"/>
      <c r="K768" s="150"/>
    </row>
    <row r="769" spans="2:11" s="5" customFormat="1">
      <c r="B769" s="43"/>
      <c r="C769" s="55"/>
      <c r="D769" s="55"/>
      <c r="E769" s="138"/>
      <c r="F769" s="28"/>
      <c r="G769" s="28"/>
      <c r="H769" s="28"/>
      <c r="I769" s="28"/>
      <c r="J769" s="28"/>
      <c r="K769" s="150"/>
    </row>
    <row r="770" spans="2:11" s="5" customFormat="1" ht="28.5">
      <c r="B770" s="43">
        <v>10.5</v>
      </c>
      <c r="C770" s="55" t="s">
        <v>1</v>
      </c>
      <c r="D770" s="129" t="s">
        <v>1416</v>
      </c>
      <c r="E770" s="27"/>
      <c r="F770" s="28"/>
      <c r="G770" s="27"/>
      <c r="H770" s="28"/>
      <c r="I770" s="141"/>
      <c r="J770" s="28"/>
      <c r="K770" s="150"/>
    </row>
    <row r="771" spans="2:11" s="5" customFormat="1" ht="14.25">
      <c r="B771" s="43"/>
      <c r="C771" s="55"/>
      <c r="D771" s="125" t="s">
        <v>1417</v>
      </c>
      <c r="E771" s="27"/>
      <c r="F771" s="28"/>
      <c r="G771" s="27"/>
      <c r="H771" s="28"/>
      <c r="I771" s="28"/>
      <c r="J771" s="28"/>
      <c r="K771" s="151"/>
    </row>
    <row r="772" spans="2:11" s="5" customFormat="1" ht="25.5" customHeight="1">
      <c r="B772" s="43"/>
      <c r="C772" s="55"/>
      <c r="D772" s="125" t="s">
        <v>1420</v>
      </c>
      <c r="E772" s="27"/>
      <c r="F772" s="28"/>
      <c r="G772" s="27"/>
      <c r="H772" s="28"/>
      <c r="I772" s="28"/>
      <c r="J772" s="28"/>
      <c r="K772" s="151"/>
    </row>
    <row r="773" spans="2:11" s="5" customFormat="1" ht="14.25">
      <c r="B773" s="43"/>
      <c r="C773" s="55"/>
      <c r="D773" s="125" t="s">
        <v>1418</v>
      </c>
      <c r="E773" s="27"/>
      <c r="F773" s="28"/>
      <c r="G773" s="27"/>
      <c r="H773" s="28"/>
      <c r="I773" s="28"/>
      <c r="J773" s="28"/>
      <c r="K773" s="151"/>
    </row>
    <row r="774" spans="2:11" s="5" customFormat="1" ht="14.25">
      <c r="B774" s="43"/>
      <c r="C774" s="55"/>
      <c r="D774" s="125" t="s">
        <v>1419</v>
      </c>
      <c r="E774" s="27"/>
      <c r="F774" s="28"/>
      <c r="G774" s="27"/>
      <c r="H774" s="28"/>
      <c r="I774" s="28"/>
      <c r="J774" s="28"/>
      <c r="K774" s="151"/>
    </row>
    <row r="775" spans="2:11" s="5" customFormat="1" ht="28.5">
      <c r="B775" s="43"/>
      <c r="C775" s="55"/>
      <c r="D775" s="125" t="s">
        <v>1421</v>
      </c>
      <c r="E775" s="27"/>
      <c r="F775" s="28"/>
      <c r="G775" s="27"/>
      <c r="H775" s="28"/>
      <c r="I775" s="28"/>
      <c r="J775" s="28"/>
      <c r="K775" s="151"/>
    </row>
    <row r="776" spans="2:11" s="5" customFormat="1">
      <c r="B776" s="43"/>
      <c r="C776" s="55"/>
      <c r="D776" s="95"/>
      <c r="E776" s="140"/>
      <c r="F776" s="28"/>
      <c r="G776" s="140"/>
      <c r="H776" s="28"/>
      <c r="I776" s="28"/>
      <c r="J776" s="28"/>
      <c r="K776" s="150"/>
    </row>
    <row r="777" spans="2:11" s="5" customFormat="1" ht="28.5">
      <c r="B777" s="134">
        <v>10.6</v>
      </c>
      <c r="C777" s="133" t="s">
        <v>6</v>
      </c>
      <c r="D777" s="129" t="s">
        <v>1422</v>
      </c>
      <c r="E777" s="27"/>
      <c r="F777" s="28"/>
      <c r="G777" s="27"/>
      <c r="H777" s="28"/>
      <c r="I777" s="141"/>
      <c r="J777" s="28"/>
      <c r="K777" s="151"/>
    </row>
    <row r="778" spans="2:11" s="5" customFormat="1" ht="14.25">
      <c r="B778" s="135"/>
      <c r="C778" s="130"/>
      <c r="D778" s="125" t="s">
        <v>1417</v>
      </c>
      <c r="E778" s="27"/>
      <c r="F778" s="28"/>
      <c r="G778" s="27"/>
      <c r="H778" s="28"/>
      <c r="I778" s="28"/>
      <c r="J778" s="28"/>
      <c r="K778" s="151"/>
    </row>
    <row r="779" spans="2:11" s="5" customFormat="1" ht="28.5">
      <c r="B779" s="135"/>
      <c r="C779" s="133"/>
      <c r="D779" s="125" t="s">
        <v>1424</v>
      </c>
      <c r="E779" s="27"/>
      <c r="F779" s="28"/>
      <c r="G779" s="27"/>
      <c r="H779" s="28"/>
      <c r="I779" s="28"/>
      <c r="J779" s="28"/>
      <c r="K779" s="151"/>
    </row>
    <row r="780" spans="2:11" s="5" customFormat="1" ht="14.25">
      <c r="B780" s="135"/>
      <c r="C780" s="130"/>
      <c r="D780" s="125" t="s">
        <v>1423</v>
      </c>
      <c r="E780" s="27"/>
      <c r="F780" s="28"/>
      <c r="G780" s="27"/>
      <c r="H780" s="28"/>
      <c r="I780" s="28"/>
      <c r="J780" s="28"/>
      <c r="K780" s="151"/>
    </row>
    <row r="781" spans="2:11" s="5" customFormat="1" ht="28.5">
      <c r="B781" s="135"/>
      <c r="C781" s="133"/>
      <c r="D781" s="125" t="s">
        <v>1425</v>
      </c>
      <c r="E781" s="27"/>
      <c r="F781" s="28"/>
      <c r="G781" s="27"/>
      <c r="H781" s="28"/>
      <c r="I781" s="28"/>
      <c r="J781" s="28"/>
      <c r="K781" s="151"/>
    </row>
    <row r="782" spans="2:11" s="5" customFormat="1">
      <c r="B782" s="43"/>
      <c r="C782" s="55"/>
      <c r="D782" s="55"/>
      <c r="E782" s="140"/>
      <c r="F782" s="28"/>
      <c r="G782" s="140"/>
      <c r="H782" s="28"/>
      <c r="I782" s="28"/>
      <c r="J782" s="28"/>
      <c r="K782" s="150"/>
    </row>
    <row r="783" spans="2:11" s="5" customFormat="1" ht="27.75" customHeight="1">
      <c r="B783" s="43">
        <v>10.8</v>
      </c>
      <c r="C783" s="55" t="s">
        <v>8</v>
      </c>
      <c r="D783" s="95" t="s">
        <v>1426</v>
      </c>
      <c r="E783" s="27"/>
      <c r="F783" s="28"/>
      <c r="G783" s="27"/>
      <c r="H783" s="28"/>
      <c r="I783" s="27"/>
      <c r="J783" s="28"/>
      <c r="K783" s="151"/>
    </row>
    <row r="784" spans="2:11" s="5" customFormat="1">
      <c r="B784" s="43"/>
      <c r="C784" s="55"/>
      <c r="D784" s="55"/>
      <c r="E784" s="140"/>
      <c r="F784" s="28"/>
      <c r="G784" s="140"/>
      <c r="H784" s="28"/>
      <c r="I784" s="28"/>
      <c r="J784" s="28"/>
      <c r="K784" s="150"/>
    </row>
    <row r="785" spans="2:11" s="5" customFormat="1" ht="28.5">
      <c r="B785" s="134">
        <v>10.9</v>
      </c>
      <c r="C785" s="133" t="s">
        <v>10</v>
      </c>
      <c r="D785" s="129" t="s">
        <v>1427</v>
      </c>
      <c r="E785" s="27"/>
      <c r="F785" s="28"/>
      <c r="G785" s="27"/>
      <c r="H785" s="28"/>
      <c r="I785" s="27"/>
      <c r="J785" s="28"/>
      <c r="K785" s="151"/>
    </row>
    <row r="786" spans="2:11" s="5" customFormat="1">
      <c r="B786" s="134"/>
      <c r="C786" s="130"/>
      <c r="D786" s="130"/>
      <c r="E786" s="140"/>
      <c r="F786" s="28"/>
      <c r="G786" s="140"/>
      <c r="H786" s="28"/>
      <c r="I786" s="28"/>
      <c r="J786" s="28"/>
      <c r="K786" s="150"/>
    </row>
    <row r="787" spans="2:11" s="5" customFormat="1" ht="42.75">
      <c r="B787" s="134">
        <v>10.9</v>
      </c>
      <c r="C787" s="130"/>
      <c r="D787" s="129" t="s">
        <v>1428</v>
      </c>
      <c r="E787" s="27"/>
      <c r="F787" s="28"/>
      <c r="G787" s="27"/>
      <c r="H787" s="28"/>
      <c r="I787" s="27"/>
      <c r="J787" s="28"/>
      <c r="K787" s="151"/>
    </row>
    <row r="788" spans="2:11" s="5" customFormat="1">
      <c r="B788" s="43"/>
      <c r="C788" s="55"/>
      <c r="D788" s="55"/>
      <c r="E788" s="28"/>
      <c r="F788" s="28"/>
      <c r="G788" s="28"/>
      <c r="H788" s="28"/>
      <c r="I788" s="28"/>
      <c r="J788" s="28"/>
      <c r="K788" s="150"/>
    </row>
    <row r="789" spans="2:11" s="5" customFormat="1">
      <c r="B789" s="52" t="s">
        <v>1198</v>
      </c>
      <c r="C789" s="55"/>
      <c r="D789" s="55"/>
      <c r="E789" s="28"/>
      <c r="F789" s="28"/>
      <c r="G789" s="28"/>
      <c r="H789" s="28"/>
      <c r="I789" s="28"/>
      <c r="J789" s="28"/>
      <c r="K789" s="150"/>
    </row>
    <row r="790" spans="2:11" s="5" customFormat="1">
      <c r="B790" s="43"/>
      <c r="C790" s="55"/>
      <c r="D790" s="55"/>
      <c r="E790" s="139"/>
      <c r="F790" s="28"/>
      <c r="G790" s="28"/>
      <c r="H790" s="28"/>
      <c r="I790" s="28"/>
      <c r="J790" s="28"/>
      <c r="K790" s="150"/>
    </row>
    <row r="791" spans="2:11" s="5" customFormat="1" ht="51.75" customHeight="1">
      <c r="B791" s="43"/>
      <c r="C791" s="55" t="s">
        <v>761</v>
      </c>
      <c r="D791" s="95" t="s">
        <v>1429</v>
      </c>
      <c r="E791" s="27" t="s">
        <v>764</v>
      </c>
      <c r="F791" s="28"/>
      <c r="G791" s="28"/>
      <c r="H791" s="28"/>
      <c r="I791" s="141" t="s">
        <v>764</v>
      </c>
      <c r="J791" s="28"/>
      <c r="K791" s="150"/>
    </row>
    <row r="792" spans="2:11" s="5" customFormat="1">
      <c r="B792" s="43"/>
      <c r="C792" s="55"/>
      <c r="D792" s="55"/>
      <c r="E792" s="140"/>
      <c r="F792" s="28"/>
      <c r="G792" s="139"/>
      <c r="H792" s="28"/>
      <c r="I792" s="28"/>
      <c r="J792" s="28"/>
      <c r="K792" s="150"/>
    </row>
    <row r="793" spans="2:11" s="5" customFormat="1" ht="28.5">
      <c r="B793" s="134">
        <v>10.18</v>
      </c>
      <c r="C793" s="133" t="s">
        <v>12</v>
      </c>
      <c r="D793" s="129" t="s">
        <v>1430</v>
      </c>
      <c r="E793" s="27"/>
      <c r="F793" s="28"/>
      <c r="G793" s="27"/>
      <c r="H793" s="28"/>
      <c r="I793" s="141" t="s">
        <v>764</v>
      </c>
      <c r="J793" s="28"/>
      <c r="K793" s="151"/>
    </row>
    <row r="794" spans="2:11" s="5" customFormat="1" ht="14.25">
      <c r="B794" s="131"/>
      <c r="C794" s="128"/>
      <c r="D794" s="125" t="s">
        <v>1431</v>
      </c>
      <c r="E794" s="27"/>
      <c r="F794" s="28"/>
      <c r="G794" s="27"/>
      <c r="H794" s="28"/>
      <c r="I794" s="28"/>
      <c r="J794" s="28"/>
      <c r="K794" s="151"/>
    </row>
    <row r="795" spans="2:11" s="5" customFormat="1" ht="41.25">
      <c r="B795" s="131"/>
      <c r="C795" s="128"/>
      <c r="D795" s="125" t="s">
        <v>1432</v>
      </c>
      <c r="E795" s="27"/>
      <c r="F795" s="28"/>
      <c r="G795" s="27"/>
      <c r="H795" s="28"/>
      <c r="I795" s="28"/>
      <c r="J795" s="28"/>
      <c r="K795" s="151"/>
    </row>
    <row r="796" spans="2:11" s="5" customFormat="1">
      <c r="B796" s="131"/>
      <c r="C796" s="130"/>
      <c r="D796" s="130"/>
      <c r="E796" s="140"/>
      <c r="F796" s="28"/>
      <c r="G796" s="140"/>
      <c r="H796" s="28"/>
      <c r="I796" s="28"/>
      <c r="J796" s="28"/>
      <c r="K796" s="150"/>
    </row>
    <row r="797" spans="2:11" s="5" customFormat="1" ht="28.5">
      <c r="B797" s="131">
        <v>10.19</v>
      </c>
      <c r="C797" s="133" t="s">
        <v>13</v>
      </c>
      <c r="D797" s="129" t="s">
        <v>1433</v>
      </c>
      <c r="E797" s="27"/>
      <c r="F797" s="28"/>
      <c r="G797" s="27"/>
      <c r="H797" s="28"/>
      <c r="I797" s="28"/>
      <c r="J797" s="28"/>
      <c r="K797" s="151"/>
    </row>
    <row r="798" spans="2:11" s="5" customFormat="1">
      <c r="B798" s="131"/>
      <c r="C798" s="130"/>
      <c r="D798" s="130"/>
      <c r="E798" s="138"/>
      <c r="F798" s="28"/>
      <c r="G798" s="138"/>
      <c r="H798" s="28"/>
      <c r="I798" s="28"/>
      <c r="J798" s="28"/>
      <c r="K798" s="150"/>
    </row>
    <row r="799" spans="2:11" s="5" customFormat="1" ht="14.25">
      <c r="B799" s="131"/>
      <c r="C799" s="130"/>
      <c r="D799" s="129" t="s">
        <v>1434</v>
      </c>
      <c r="E799" s="28"/>
      <c r="F799" s="28"/>
      <c r="G799" s="28"/>
      <c r="H799" s="28"/>
      <c r="I799" s="28"/>
      <c r="J799" s="28"/>
      <c r="K799" s="150"/>
    </row>
    <row r="800" spans="2:11" s="5" customFormat="1" ht="14.25">
      <c r="B800" s="131"/>
      <c r="C800" s="130"/>
      <c r="D800" s="125" t="s">
        <v>1435</v>
      </c>
      <c r="E800" s="27"/>
      <c r="F800" s="28"/>
      <c r="G800" s="27"/>
      <c r="H800" s="28"/>
      <c r="I800" s="28"/>
      <c r="J800" s="28"/>
      <c r="K800" s="151"/>
    </row>
    <row r="801" spans="2:11" s="5" customFormat="1" ht="14.25">
      <c r="B801" s="131"/>
      <c r="C801" s="130"/>
      <c r="D801" s="125" t="s">
        <v>1436</v>
      </c>
      <c r="E801" s="28"/>
      <c r="F801" s="28"/>
      <c r="G801" s="28"/>
      <c r="H801" s="28"/>
      <c r="I801" s="28"/>
      <c r="J801" s="28"/>
      <c r="K801" s="150"/>
    </row>
    <row r="802" spans="2:11" s="5" customFormat="1" ht="14.25">
      <c r="B802" s="131"/>
      <c r="C802" s="130"/>
      <c r="D802" s="129" t="s">
        <v>1199</v>
      </c>
      <c r="E802" s="28"/>
      <c r="F802" s="14"/>
      <c r="G802" s="28"/>
      <c r="H802" s="14"/>
      <c r="I802" s="14"/>
      <c r="J802" s="14"/>
      <c r="K802" s="151"/>
    </row>
    <row r="803" spans="2:11" s="5" customFormat="1">
      <c r="B803" s="131"/>
      <c r="C803" s="130"/>
      <c r="D803" s="130"/>
      <c r="E803" s="139"/>
      <c r="F803" s="28"/>
      <c r="G803" s="139"/>
      <c r="H803" s="28"/>
      <c r="I803" s="28"/>
      <c r="J803" s="28"/>
      <c r="K803" s="150"/>
    </row>
    <row r="804" spans="2:11" s="5" customFormat="1" ht="28.5">
      <c r="B804" s="131">
        <v>10.199999999999999</v>
      </c>
      <c r="C804" s="133" t="s">
        <v>15</v>
      </c>
      <c r="D804" s="129" t="s">
        <v>1437</v>
      </c>
      <c r="E804" s="27"/>
      <c r="F804" s="28"/>
      <c r="G804" s="27"/>
      <c r="H804" s="28"/>
      <c r="I804" s="28"/>
      <c r="J804" s="28"/>
      <c r="K804" s="151"/>
    </row>
    <row r="805" spans="2:11" s="5" customFormat="1">
      <c r="B805" s="131"/>
      <c r="C805" s="130"/>
      <c r="D805" s="132"/>
      <c r="E805" s="140"/>
      <c r="F805" s="28"/>
      <c r="G805" s="140"/>
      <c r="H805" s="28"/>
      <c r="I805" s="28"/>
      <c r="J805" s="28"/>
      <c r="K805" s="150"/>
    </row>
    <row r="806" spans="2:11" s="5" customFormat="1" ht="28.5">
      <c r="B806" s="131">
        <v>10.210000000000001</v>
      </c>
      <c r="C806" s="133" t="s">
        <v>17</v>
      </c>
      <c r="D806" s="129" t="s">
        <v>1438</v>
      </c>
      <c r="E806" s="27"/>
      <c r="F806" s="28"/>
      <c r="G806" s="27"/>
      <c r="H806" s="28"/>
      <c r="I806" s="28"/>
      <c r="J806" s="28"/>
      <c r="K806" s="151"/>
    </row>
    <row r="807" spans="2:11" s="5" customFormat="1">
      <c r="B807" s="43"/>
      <c r="C807" s="55"/>
      <c r="D807" s="55"/>
      <c r="E807" s="138"/>
      <c r="F807" s="28"/>
      <c r="G807" s="138"/>
      <c r="H807" s="28"/>
      <c r="I807" s="28"/>
      <c r="J807" s="28"/>
      <c r="K807" s="150"/>
    </row>
    <row r="808" spans="2:11" s="5" customFormat="1">
      <c r="B808" s="52" t="s">
        <v>1200</v>
      </c>
      <c r="C808" s="55"/>
      <c r="D808" s="55"/>
      <c r="E808" s="28"/>
      <c r="F808" s="28"/>
      <c r="G808" s="28"/>
      <c r="H808" s="28"/>
      <c r="I808" s="28"/>
      <c r="J808" s="28"/>
      <c r="K808" s="150"/>
    </row>
    <row r="809" spans="2:11" s="5" customFormat="1">
      <c r="B809" s="43"/>
      <c r="C809" s="55"/>
      <c r="D809" s="55"/>
      <c r="E809" s="139"/>
      <c r="F809" s="28"/>
      <c r="G809" s="28"/>
      <c r="H809" s="28"/>
      <c r="I809" s="28"/>
      <c r="J809" s="28"/>
      <c r="K809" s="150"/>
    </row>
    <row r="810" spans="2:11" s="5" customFormat="1" ht="42.75">
      <c r="B810" s="136"/>
      <c r="C810" s="137" t="s">
        <v>23</v>
      </c>
      <c r="D810" s="129" t="s">
        <v>1454</v>
      </c>
      <c r="E810" s="27" t="s">
        <v>764</v>
      </c>
      <c r="F810" s="28"/>
      <c r="G810" s="28"/>
      <c r="H810" s="28"/>
      <c r="I810" s="141" t="s">
        <v>764</v>
      </c>
      <c r="J810" s="28"/>
      <c r="K810" s="150"/>
    </row>
    <row r="811" spans="2:11" s="5" customFormat="1">
      <c r="B811" s="127"/>
      <c r="C811" s="130"/>
      <c r="D811" s="130"/>
      <c r="E811" s="140"/>
      <c r="F811" s="28"/>
      <c r="G811" s="28"/>
      <c r="H811" s="28"/>
      <c r="I811" s="14"/>
      <c r="J811" s="28"/>
      <c r="K811" s="150"/>
    </row>
    <row r="812" spans="2:11" s="5" customFormat="1" ht="28.5">
      <c r="B812" s="134">
        <v>10.130000000000001</v>
      </c>
      <c r="C812" s="133" t="s">
        <v>26</v>
      </c>
      <c r="D812" s="129" t="s">
        <v>1439</v>
      </c>
      <c r="E812" s="27"/>
      <c r="F812" s="28"/>
      <c r="G812" s="27"/>
      <c r="H812" s="28"/>
      <c r="I812" s="28"/>
      <c r="J812" s="28"/>
      <c r="K812" s="151"/>
    </row>
    <row r="813" spans="2:11" s="5" customFormat="1" ht="14.25">
      <c r="B813" s="134"/>
      <c r="C813" s="137"/>
      <c r="D813" s="129"/>
      <c r="E813" s="140"/>
      <c r="F813" s="28"/>
      <c r="G813" s="139"/>
      <c r="H813" s="28"/>
      <c r="I813" s="28"/>
      <c r="J813" s="28"/>
      <c r="K813" s="150"/>
    </row>
    <row r="814" spans="2:11" s="5" customFormat="1" ht="42.75">
      <c r="B814" s="134">
        <v>10.14</v>
      </c>
      <c r="C814" s="137" t="s">
        <v>28</v>
      </c>
      <c r="D814" s="129" t="s">
        <v>1456</v>
      </c>
      <c r="E814" s="27"/>
      <c r="F814" s="28"/>
      <c r="G814" s="27"/>
      <c r="H814" s="28"/>
      <c r="I814" s="28"/>
      <c r="J814" s="28"/>
      <c r="K814" s="151"/>
    </row>
    <row r="815" spans="2:11" s="5" customFormat="1">
      <c r="B815" s="43"/>
      <c r="C815" s="55"/>
      <c r="D815" s="95"/>
      <c r="E815" s="140"/>
      <c r="F815" s="28"/>
      <c r="G815" s="140"/>
      <c r="H815" s="28"/>
      <c r="I815" s="28"/>
      <c r="J815" s="28"/>
      <c r="K815" s="150"/>
    </row>
    <row r="816" spans="2:11" s="5" customFormat="1" ht="28.5">
      <c r="B816" s="134">
        <v>10.15</v>
      </c>
      <c r="C816" s="133" t="s">
        <v>32</v>
      </c>
      <c r="D816" s="129" t="s">
        <v>1441</v>
      </c>
      <c r="E816" s="27"/>
      <c r="F816" s="28"/>
      <c r="G816" s="27"/>
      <c r="H816" s="28"/>
      <c r="I816" s="141" t="s">
        <v>764</v>
      </c>
      <c r="J816" s="28"/>
      <c r="K816" s="151"/>
    </row>
    <row r="817" spans="2:12" s="5" customFormat="1" ht="14.25">
      <c r="B817" s="127"/>
      <c r="C817" s="130"/>
      <c r="D817" s="125" t="s">
        <v>1440</v>
      </c>
      <c r="E817" s="27"/>
      <c r="F817" s="28"/>
      <c r="G817" s="27"/>
      <c r="H817" s="28"/>
      <c r="I817" s="28"/>
      <c r="J817" s="28"/>
      <c r="K817" s="151"/>
    </row>
    <row r="818" spans="2:12" s="5" customFormat="1" ht="27" customHeight="1">
      <c r="B818" s="127"/>
      <c r="C818" s="130"/>
      <c r="D818" s="125" t="s">
        <v>1442</v>
      </c>
      <c r="E818" s="27"/>
      <c r="F818" s="28"/>
      <c r="G818" s="27"/>
      <c r="H818" s="28"/>
      <c r="I818" s="28"/>
      <c r="J818" s="28"/>
      <c r="K818" s="151"/>
    </row>
    <row r="819" spans="2:12" s="5" customFormat="1">
      <c r="B819" s="127"/>
      <c r="C819" s="130"/>
      <c r="D819" s="125"/>
      <c r="E819" s="140"/>
      <c r="F819" s="28"/>
      <c r="G819" s="140"/>
      <c r="H819" s="28"/>
      <c r="I819" s="28"/>
      <c r="J819" s="28"/>
      <c r="K819" s="150"/>
    </row>
    <row r="820" spans="2:12" s="5" customFormat="1" ht="28.5">
      <c r="B820" s="134">
        <v>10.16</v>
      </c>
      <c r="C820" s="133" t="s">
        <v>34</v>
      </c>
      <c r="D820" s="129" t="s">
        <v>1443</v>
      </c>
      <c r="E820" s="27" t="s">
        <v>764</v>
      </c>
      <c r="F820" s="28"/>
      <c r="G820" s="27"/>
      <c r="H820" s="28"/>
      <c r="I820" s="28"/>
      <c r="J820" s="28"/>
      <c r="K820" s="151"/>
    </row>
    <row r="821" spans="2:12" s="5" customFormat="1">
      <c r="B821" s="134"/>
      <c r="C821" s="133"/>
      <c r="D821" s="125"/>
      <c r="E821" s="138"/>
      <c r="F821" s="28"/>
      <c r="G821" s="138"/>
      <c r="H821" s="28"/>
      <c r="I821" s="28"/>
      <c r="J821" s="28"/>
      <c r="K821" s="150"/>
    </row>
    <row r="822" spans="2:12" s="5" customFormat="1" ht="14.25">
      <c r="B822" s="134"/>
      <c r="C822" s="133"/>
      <c r="D822" s="129" t="s">
        <v>1434</v>
      </c>
      <c r="E822" s="28"/>
      <c r="F822" s="28"/>
      <c r="G822" s="28"/>
      <c r="H822" s="28"/>
      <c r="I822" s="28"/>
      <c r="J822" s="28"/>
      <c r="K822" s="150"/>
    </row>
    <row r="823" spans="2:12" s="5" customFormat="1" ht="14.25">
      <c r="B823" s="134"/>
      <c r="C823" s="133"/>
      <c r="D823" s="125" t="s">
        <v>1435</v>
      </c>
      <c r="E823" s="27" t="s">
        <v>764</v>
      </c>
      <c r="F823" s="28"/>
      <c r="G823" s="27" t="s">
        <v>764</v>
      </c>
      <c r="H823" s="28"/>
      <c r="I823" s="28"/>
      <c r="J823" s="28"/>
      <c r="K823" s="151"/>
    </row>
    <row r="824" spans="2:12" s="5" customFormat="1" ht="14.25">
      <c r="B824" s="134"/>
      <c r="C824" s="133"/>
      <c r="D824" s="125" t="s">
        <v>1436</v>
      </c>
      <c r="E824" s="28"/>
      <c r="F824" s="28"/>
      <c r="G824" s="28"/>
      <c r="H824" s="28"/>
      <c r="I824" s="28"/>
      <c r="J824" s="28"/>
      <c r="K824" s="155"/>
    </row>
    <row r="825" spans="2:12" s="5" customFormat="1" ht="14.25">
      <c r="B825" s="134"/>
      <c r="C825" s="133"/>
      <c r="D825" s="129" t="s">
        <v>1199</v>
      </c>
      <c r="E825" s="28"/>
      <c r="F825" s="14"/>
      <c r="G825" s="28"/>
      <c r="H825" s="14"/>
      <c r="I825" s="14"/>
      <c r="J825" s="14"/>
      <c r="K825" s="151"/>
    </row>
    <row r="826" spans="2:12" s="5" customFormat="1">
      <c r="B826" s="134"/>
      <c r="C826" s="133"/>
      <c r="D826" s="125"/>
      <c r="E826" s="28"/>
      <c r="F826" s="28"/>
      <c r="G826" s="28"/>
      <c r="H826" s="28"/>
      <c r="I826" s="28"/>
      <c r="J826" s="28"/>
      <c r="K826" s="150"/>
    </row>
    <row r="827" spans="2:12" s="5" customFormat="1" ht="28.5">
      <c r="B827" s="134">
        <v>10.17</v>
      </c>
      <c r="C827" s="133" t="s">
        <v>36</v>
      </c>
      <c r="D827" s="129" t="s">
        <v>1444</v>
      </c>
      <c r="E827" s="27"/>
      <c r="F827" s="28"/>
      <c r="G827" s="27"/>
      <c r="H827" s="28"/>
      <c r="I827" s="28"/>
      <c r="J827" s="28"/>
      <c r="K827" s="151"/>
    </row>
    <row r="828" spans="2:12" ht="13.5" thickBot="1">
      <c r="B828" s="63"/>
      <c r="C828" s="64"/>
      <c r="D828" s="64"/>
      <c r="E828" s="66"/>
      <c r="F828" s="66"/>
      <c r="G828" s="66"/>
      <c r="H828" s="66"/>
      <c r="I828" s="66"/>
      <c r="J828" s="66"/>
      <c r="K828" s="156"/>
      <c r="L828" s="5"/>
    </row>
  </sheetData>
  <customSheetViews>
    <customSheetView guid="{7B098682-BB6D-4010-8C01-F48C7850988D}" fitToPage="1" showAutoFilter="1">
      <pane xSplit="1" ySplit="8" topLeftCell="C9" activePane="bottomRight" state="frozen"/>
      <selection pane="bottomRight" activeCell="G14" sqref="G14"/>
      <pageMargins left="0.17" right="0.17" top="0.15748031496062992" bottom="0.15748031496062992" header="0.15748031496062992" footer="0.15748031496062992"/>
      <printOptions horizontalCentered="1"/>
      <pageSetup paperSize="8" scale="71" fitToHeight="16" orientation="landscape" r:id="rId1"/>
      <headerFooter alignWithMargins="0"/>
      <autoFilter ref="B1:K1"/>
    </customSheetView>
  </customSheetViews>
  <mergeCells count="47">
    <mergeCell ref="B137:D137"/>
    <mergeCell ref="B141:D141"/>
    <mergeCell ref="B9:D9"/>
    <mergeCell ref="B93:D93"/>
    <mergeCell ref="B58:D58"/>
    <mergeCell ref="B95:D95"/>
    <mergeCell ref="B110:D110"/>
    <mergeCell ref="B11:D11"/>
    <mergeCell ref="B19:D19"/>
    <mergeCell ref="B44:D44"/>
    <mergeCell ref="B550:D550"/>
    <mergeCell ref="B504:D504"/>
    <mergeCell ref="B207:D207"/>
    <mergeCell ref="B282:D282"/>
    <mergeCell ref="B3:C3"/>
    <mergeCell ref="B4:C4"/>
    <mergeCell ref="B5:C5"/>
    <mergeCell ref="B6:C6"/>
    <mergeCell ref="D3:K3"/>
    <mergeCell ref="D4:K4"/>
    <mergeCell ref="D5:K5"/>
    <mergeCell ref="D6:K6"/>
    <mergeCell ref="B163:D163"/>
    <mergeCell ref="B344:D344"/>
    <mergeCell ref="B491:D491"/>
    <mergeCell ref="B355:D355"/>
    <mergeCell ref="B369:D369"/>
    <mergeCell ref="B395:D395"/>
    <mergeCell ref="B407:D407"/>
    <mergeCell ref="B417:D417"/>
    <mergeCell ref="B482:D482"/>
    <mergeCell ref="B2:K2"/>
    <mergeCell ref="B706:D706"/>
    <mergeCell ref="B764:D764"/>
    <mergeCell ref="B529:D529"/>
    <mergeCell ref="B552:D552"/>
    <mergeCell ref="B589:D589"/>
    <mergeCell ref="B630:D630"/>
    <mergeCell ref="B662:D662"/>
    <mergeCell ref="B676:D676"/>
    <mergeCell ref="B762:D762"/>
    <mergeCell ref="B587:D587"/>
    <mergeCell ref="B120:D120"/>
    <mergeCell ref="B131:D131"/>
    <mergeCell ref="B495:D495"/>
    <mergeCell ref="B678:D678"/>
    <mergeCell ref="B174:D174"/>
  </mergeCells>
  <conditionalFormatting sqref="E48 G48 K48 G50 K50 G53:G54 I53:I54 K53:K54 E50 E53:E54">
    <cfRule type="expression" dxfId="552" priority="553">
      <formula>$I$46=$I$8</formula>
    </cfRule>
  </conditionalFormatting>
  <conditionalFormatting sqref="E148:E151 G148:G151 K148:K151 E153 G153 K153 E156:E159 G156:G159 K156:K159 E161 G161 K161">
    <cfRule type="expression" dxfId="551" priority="552">
      <formula>$E$143=$E$8</formula>
    </cfRule>
  </conditionalFormatting>
  <conditionalFormatting sqref="E178 G178 K178 E182 G182 K182 K184 K190 I195 K195 K200 K202 G202 E202 E204 G204 K204:K205 I186 K186 I184 E184:E189 G184:G189 E194:E199 G194:G199">
    <cfRule type="expression" dxfId="550" priority="551">
      <formula>$I$176=$I$8</formula>
    </cfRule>
  </conditionalFormatting>
  <conditionalFormatting sqref="E218:E227 G218:G227 K218:K227 E230 K237 I237 G237 E237 E239 G239 K239 K241 G229:G233 K229:K235">
    <cfRule type="expression" dxfId="549" priority="550">
      <formula>$I$215=$I$8</formula>
    </cfRule>
  </conditionalFormatting>
  <conditionalFormatting sqref="E46">
    <cfRule type="expression" dxfId="548" priority="549">
      <formula>G46=$G$8</formula>
    </cfRule>
  </conditionalFormatting>
  <conditionalFormatting sqref="E48">
    <cfRule type="expression" dxfId="547" priority="548">
      <formula>G48=$G$8</formula>
    </cfRule>
  </conditionalFormatting>
  <conditionalFormatting sqref="E50">
    <cfRule type="expression" dxfId="546" priority="547">
      <formula>G50=$G$8</formula>
    </cfRule>
  </conditionalFormatting>
  <conditionalFormatting sqref="E53:E54">
    <cfRule type="expression" dxfId="545" priority="546">
      <formula>G53=$G$8</formula>
    </cfRule>
  </conditionalFormatting>
  <conditionalFormatting sqref="E247 G247 K247 E250:E256 G250:G256 I252:I256 K250:K256">
    <cfRule type="expression" dxfId="544" priority="545">
      <formula>$I$245=$I$8</formula>
    </cfRule>
  </conditionalFormatting>
  <conditionalFormatting sqref="E263:E270 G263:G270 K263:K270 K276 K278 K280 G278 E278">
    <cfRule type="expression" dxfId="543" priority="544">
      <formula>$I$260=$I$8</formula>
    </cfRule>
  </conditionalFormatting>
  <conditionalFormatting sqref="E286 G286 K286 E293 G293 I293 K293 E295:E296 G295:G296 I295:I296 K295:K296 E298:E299 G298:G299 I298:I299 K298:K299 E303 G303 I303 K303 E311 G311 I311 K311 E316:E317 G316:G317 I316:I317 K316:K317 E321 G321 I321 K321 E325:E326 G325:G326 I325:I326 K325:K326 E331:E333 G331:G333 I331:I333 K331:K333 E339 G339 I339 K339">
    <cfRule type="expression" dxfId="542" priority="543">
      <formula>$I$284=$I$8</formula>
    </cfRule>
  </conditionalFormatting>
  <conditionalFormatting sqref="E359 G359 K359 E361 G361 K361 E367 G367 K367 K365">
    <cfRule type="expression" dxfId="541" priority="542">
      <formula>$I$357=$I$8</formula>
    </cfRule>
  </conditionalFormatting>
  <conditionalFormatting sqref="E423 K449 E465:E466 G465:G466 I465:I466 K465:K466 E463 G438 K463 E481 G477:G481 I477:I481 K477:K481 G425 G422:G423 K422:K423 G440 G442 G444 G457 G459 G461 G463 K457 K440 K442 K444 K461 E461 I470 I472 K470:K472 G468:G475 I474 K474 G450:G455 G428:G429 K428:K429 E431 G431 K431 E433 G433 K433">
    <cfRule type="expression" dxfId="540" priority="541">
      <formula>$I$419=$I$8</formula>
    </cfRule>
  </conditionalFormatting>
  <conditionalFormatting sqref="E771:E773 E777 I777 E783 G783 K783 E785 G785 K785 E787 G787 K787 K771:K775 G777:G781 K777:K781 G770:G775 I770">
    <cfRule type="expression" dxfId="539" priority="540">
      <formula>$I$768=$I$8</formula>
    </cfRule>
  </conditionalFormatting>
  <conditionalFormatting sqref="E793 K793 E797 G797 K797 E799 K804 G804 E804 G793:G795 E806 E812 K816 G816:G818 G827 E827 G822 K822 G799:G801 K799:K802 G824 K824">
    <cfRule type="expression" dxfId="538" priority="539">
      <formula>$I$791=$I$8</formula>
    </cfRule>
  </conditionalFormatting>
  <conditionalFormatting sqref="E814 G814 K814 E820 G820 K820">
    <cfRule type="expression" dxfId="537" priority="538">
      <formula>$I$810=$I$8</formula>
    </cfRule>
  </conditionalFormatting>
  <conditionalFormatting sqref="E448 E436 E464:E467 E426 E423 E776:E777 E771:E773 E782:E788 E790:E793 E796:E799 E807:E811 E813:E815 E819:E820 E826 E14:E111 E171:E184 E190:E193 E186 E195 E200:E228 E230 E234:E421 E802:E805 E482:E769 E113:E169">
    <cfRule type="expression" dxfId="536" priority="536">
      <formula>I14=$I$8</formula>
    </cfRule>
    <cfRule type="expression" dxfId="535" priority="537">
      <formula>G14=$G$8</formula>
    </cfRule>
  </conditionalFormatting>
  <conditionalFormatting sqref="G813:G815 G144:G169 G246:G259 G261:G283 G285:G356 G358:G418 G769 G14:G39 G675:G767 G41:G45 G127:G142 G420:G421 G448 G436 G464:G467 G426 G423 G171:G175 G776:G777 G771:G773 G782:G788 G792:G793 G790 G796:G799 G807:G809 G819:G820 G826 G47:G111 G177:G184 G216:G228 G190:G193 G186 G195 G200:G214 G230 G234:G244 G802:G805 G482:G673 G113:G125">
    <cfRule type="expression" dxfId="534" priority="534">
      <formula>I14=$I$8</formula>
    </cfRule>
    <cfRule type="expression" dxfId="533" priority="535">
      <formula>E14=$E$8</formula>
    </cfRule>
  </conditionalFormatting>
  <conditionalFormatting sqref="I35 I465:I466">
    <cfRule type="expression" dxfId="532" priority="532">
      <formula>G35=$G$8</formula>
    </cfRule>
    <cfRule type="expression" dxfId="531" priority="533">
      <formula>E35=$E$8</formula>
    </cfRule>
  </conditionalFormatting>
  <conditionalFormatting sqref="I40">
    <cfRule type="expression" dxfId="530" priority="530">
      <formula>G40=$G$8</formula>
    </cfRule>
    <cfRule type="expression" dxfId="529" priority="531">
      <formula>E40=$E$8</formula>
    </cfRule>
  </conditionalFormatting>
  <conditionalFormatting sqref="I46">
    <cfRule type="expression" dxfId="528" priority="528">
      <formula>G46=$G$8</formula>
    </cfRule>
    <cfRule type="expression" dxfId="527" priority="529">
      <formula>E46=$E$8</formula>
    </cfRule>
  </conditionalFormatting>
  <conditionalFormatting sqref="I53:I54">
    <cfRule type="expression" dxfId="526" priority="526">
      <formula>G53=$G$8</formula>
    </cfRule>
    <cfRule type="expression" dxfId="525" priority="527">
      <formula>E53=$E$8</formula>
    </cfRule>
  </conditionalFormatting>
  <conditionalFormatting sqref="I126">
    <cfRule type="expression" dxfId="524" priority="524">
      <formula>G126=$G$8</formula>
    </cfRule>
    <cfRule type="expression" dxfId="523" priority="525">
      <formula>E126=$E$8</formula>
    </cfRule>
  </conditionalFormatting>
  <conditionalFormatting sqref="I143">
    <cfRule type="expression" dxfId="522" priority="522">
      <formula>G143=$G$8</formula>
    </cfRule>
    <cfRule type="expression" dxfId="521" priority="523">
      <formula>E143=$E$8</formula>
    </cfRule>
  </conditionalFormatting>
  <conditionalFormatting sqref="I172">
    <cfRule type="expression" dxfId="520" priority="520">
      <formula>G172=$G$8</formula>
    </cfRule>
    <cfRule type="expression" dxfId="519" priority="521">
      <formula>E172=$E$8</formula>
    </cfRule>
  </conditionalFormatting>
  <conditionalFormatting sqref="I176">
    <cfRule type="expression" dxfId="518" priority="518">
      <formula>G176=$G$8</formula>
    </cfRule>
    <cfRule type="expression" dxfId="517" priority="519">
      <formula>E176=$E$8</formula>
    </cfRule>
  </conditionalFormatting>
  <conditionalFormatting sqref="I184 I186">
    <cfRule type="expression" dxfId="516" priority="516">
      <formula>G184=$G$8</formula>
    </cfRule>
    <cfRule type="expression" dxfId="515" priority="517">
      <formula>E184=$E$8</formula>
    </cfRule>
  </conditionalFormatting>
  <conditionalFormatting sqref="I195">
    <cfRule type="expression" dxfId="514" priority="514">
      <formula>G195=$G$8</formula>
    </cfRule>
    <cfRule type="expression" dxfId="513" priority="515">
      <formula>E195=$E$8</formula>
    </cfRule>
  </conditionalFormatting>
  <conditionalFormatting sqref="I215">
    <cfRule type="expression" dxfId="512" priority="512">
      <formula>G215=$G$8</formula>
    </cfRule>
    <cfRule type="expression" dxfId="511" priority="513">
      <formula>E215=$E$8</formula>
    </cfRule>
  </conditionalFormatting>
  <conditionalFormatting sqref="I237">
    <cfRule type="expression" dxfId="510" priority="510">
      <formula>G237=$G$8</formula>
    </cfRule>
    <cfRule type="expression" dxfId="509" priority="511">
      <formula>E237=$E$8</formula>
    </cfRule>
  </conditionalFormatting>
  <conditionalFormatting sqref="I245 I252:I256 I260 I284 I293 I295:I296 I298:I299 I303">
    <cfRule type="expression" dxfId="508" priority="508">
      <formula>G245=$G$8</formula>
    </cfRule>
    <cfRule type="expression" dxfId="507" priority="509">
      <formula>E245=$E$8</formula>
    </cfRule>
  </conditionalFormatting>
  <conditionalFormatting sqref="I311">
    <cfRule type="expression" dxfId="506" priority="506">
      <formula>G311=$G$8</formula>
    </cfRule>
    <cfRule type="expression" dxfId="505" priority="507">
      <formula>E311=$E$8</formula>
    </cfRule>
  </conditionalFormatting>
  <conditionalFormatting sqref="I316:I317 I321 I325:I326 I331:I333 I339 I357 I399 I401">
    <cfRule type="expression" dxfId="504" priority="504">
      <formula>G316=$G$8</formula>
    </cfRule>
    <cfRule type="expression" dxfId="503" priority="505">
      <formula>E316=$E$8</formula>
    </cfRule>
  </conditionalFormatting>
  <conditionalFormatting sqref="I405 I419 I498:I500 I665:I667">
    <cfRule type="expression" dxfId="502" priority="502">
      <formula>G405=$G$8</formula>
    </cfRule>
    <cfRule type="expression" dxfId="501" priority="503">
      <formula>E405=$E$8</formula>
    </cfRule>
  </conditionalFormatting>
  <conditionalFormatting sqref="I670:I671 I674 I702 I768 I777 I791">
    <cfRule type="expression" dxfId="500" priority="500">
      <formula>G670=$G$8</formula>
    </cfRule>
    <cfRule type="expression" dxfId="499" priority="501">
      <formula>E670=$E$8</formula>
    </cfRule>
  </conditionalFormatting>
  <conditionalFormatting sqref="I810:I811">
    <cfRule type="expression" dxfId="498" priority="498">
      <formula>G810=$G$8</formula>
    </cfRule>
    <cfRule type="expression" dxfId="497" priority="499">
      <formula>E810=$E$8</formula>
    </cfRule>
  </conditionalFormatting>
  <conditionalFormatting sqref="I397">
    <cfRule type="expression" dxfId="496" priority="496">
      <formula>G397=$G$8</formula>
    </cfRule>
    <cfRule type="expression" dxfId="495" priority="497">
      <formula>E397=$E$8</formula>
    </cfRule>
  </conditionalFormatting>
  <conditionalFormatting sqref="I403">
    <cfRule type="expression" dxfId="494" priority="494">
      <formula>G403=$G$8</formula>
    </cfRule>
    <cfRule type="expression" dxfId="493" priority="495">
      <formula>E403=$E$8</formula>
    </cfRule>
  </conditionalFormatting>
  <conditionalFormatting sqref="E128:E129 G128:G129 K128:K129">
    <cfRule type="expression" dxfId="492" priority="493">
      <formula>$I$126=$I$8</formula>
    </cfRule>
  </conditionalFormatting>
  <conditionalFormatting sqref="E438">
    <cfRule type="expression" dxfId="491" priority="492">
      <formula>$I$419=$I$8</formula>
    </cfRule>
  </conditionalFormatting>
  <conditionalFormatting sqref="E438">
    <cfRule type="expression" dxfId="490" priority="490">
      <formula>I438=$I$8</formula>
    </cfRule>
    <cfRule type="expression" dxfId="489" priority="491">
      <formula>G438=$G$8</formula>
    </cfRule>
  </conditionalFormatting>
  <conditionalFormatting sqref="G438">
    <cfRule type="expression" dxfId="488" priority="488">
      <formula>I438=$I$8</formula>
    </cfRule>
    <cfRule type="expression" dxfId="487" priority="489">
      <formula>E438=$E$8</formula>
    </cfRule>
  </conditionalFormatting>
  <conditionalFormatting sqref="E440">
    <cfRule type="expression" dxfId="486" priority="487">
      <formula>$I$419=$I$8</formula>
    </cfRule>
  </conditionalFormatting>
  <conditionalFormatting sqref="E440">
    <cfRule type="expression" dxfId="485" priority="485">
      <formula>I440=$I$8</formula>
    </cfRule>
    <cfRule type="expression" dxfId="484" priority="486">
      <formula>G440=$G$8</formula>
    </cfRule>
  </conditionalFormatting>
  <conditionalFormatting sqref="G440">
    <cfRule type="expression" dxfId="483" priority="483">
      <formula>I440=$I$8</formula>
    </cfRule>
    <cfRule type="expression" dxfId="482" priority="484">
      <formula>E440=$E$8</formula>
    </cfRule>
  </conditionalFormatting>
  <conditionalFormatting sqref="E442">
    <cfRule type="expression" dxfId="481" priority="482">
      <formula>$I$419=$I$8</formula>
    </cfRule>
  </conditionalFormatting>
  <conditionalFormatting sqref="E442">
    <cfRule type="expression" dxfId="480" priority="480">
      <formula>I442=$I$8</formula>
    </cfRule>
    <cfRule type="expression" dxfId="479" priority="481">
      <formula>G442=$G$8</formula>
    </cfRule>
  </conditionalFormatting>
  <conditionalFormatting sqref="G442">
    <cfRule type="expression" dxfId="478" priority="478">
      <formula>I442=$I$8</formula>
    </cfRule>
    <cfRule type="expression" dxfId="477" priority="479">
      <formula>E442=$E$8</formula>
    </cfRule>
  </conditionalFormatting>
  <conditionalFormatting sqref="E450">
    <cfRule type="expression" dxfId="476" priority="477">
      <formula>$I$419=$I$8</formula>
    </cfRule>
  </conditionalFormatting>
  <conditionalFormatting sqref="E450 E463">
    <cfRule type="expression" dxfId="475" priority="475">
      <formula>I450=$I$8</formula>
    </cfRule>
    <cfRule type="expression" dxfId="474" priority="476">
      <formula>G450=$G$8</formula>
    </cfRule>
  </conditionalFormatting>
  <conditionalFormatting sqref="G450 G463">
    <cfRule type="expression" dxfId="473" priority="473">
      <formula>I450=$I$8</formula>
    </cfRule>
    <cfRule type="expression" dxfId="472" priority="474">
      <formula>E450=$E$8</formula>
    </cfRule>
  </conditionalFormatting>
  <conditionalFormatting sqref="E444">
    <cfRule type="expression" dxfId="471" priority="472">
      <formula>$I$419=$I$8</formula>
    </cfRule>
  </conditionalFormatting>
  <conditionalFormatting sqref="E444">
    <cfRule type="expression" dxfId="470" priority="470">
      <formula>I444=$I$8</formula>
    </cfRule>
    <cfRule type="expression" dxfId="469" priority="471">
      <formula>G444=$G$8</formula>
    </cfRule>
  </conditionalFormatting>
  <conditionalFormatting sqref="G444">
    <cfRule type="expression" dxfId="468" priority="468">
      <formula>I444=$I$8</formula>
    </cfRule>
    <cfRule type="expression" dxfId="467" priority="469">
      <formula>E444=$E$8</formula>
    </cfRule>
  </conditionalFormatting>
  <conditionalFormatting sqref="K450:K455">
    <cfRule type="expression" dxfId="466" priority="467">
      <formula>$I$419=$I$8</formula>
    </cfRule>
  </conditionalFormatting>
  <conditionalFormatting sqref="K438">
    <cfRule type="expression" dxfId="465" priority="466">
      <formula>$I$419=$I$8</formula>
    </cfRule>
  </conditionalFormatting>
  <conditionalFormatting sqref="E451">
    <cfRule type="expression" dxfId="464" priority="465">
      <formula>$I$419=$I$8</formula>
    </cfRule>
  </conditionalFormatting>
  <conditionalFormatting sqref="E451">
    <cfRule type="expression" dxfId="463" priority="463">
      <formula>I451=$I$8</formula>
    </cfRule>
    <cfRule type="expression" dxfId="462" priority="464">
      <formula>G451=$G$8</formula>
    </cfRule>
  </conditionalFormatting>
  <conditionalFormatting sqref="G451">
    <cfRule type="expression" dxfId="461" priority="461">
      <formula>I451=$I$8</formula>
    </cfRule>
    <cfRule type="expression" dxfId="460" priority="462">
      <formula>E451=$E$8</formula>
    </cfRule>
  </conditionalFormatting>
  <conditionalFormatting sqref="E452:E455">
    <cfRule type="expression" dxfId="459" priority="460">
      <formula>$I$419=$I$8</formula>
    </cfRule>
  </conditionalFormatting>
  <conditionalFormatting sqref="E452:E455">
    <cfRule type="expression" dxfId="458" priority="458">
      <formula>I452=$I$8</formula>
    </cfRule>
    <cfRule type="expression" dxfId="457" priority="459">
      <formula>G452=$G$8</formula>
    </cfRule>
  </conditionalFormatting>
  <conditionalFormatting sqref="G452:G455">
    <cfRule type="expression" dxfId="456" priority="456">
      <formula>I452=$I$8</formula>
    </cfRule>
    <cfRule type="expression" dxfId="455" priority="457">
      <formula>E452=$E$8</formula>
    </cfRule>
  </conditionalFormatting>
  <conditionalFormatting sqref="E457">
    <cfRule type="expression" dxfId="454" priority="455">
      <formula>$I$419=$I$8</formula>
    </cfRule>
  </conditionalFormatting>
  <conditionalFormatting sqref="E457">
    <cfRule type="expression" dxfId="453" priority="453">
      <formula>I457=$I$8</formula>
    </cfRule>
    <cfRule type="expression" dxfId="452" priority="454">
      <formula>G457=$G$8</formula>
    </cfRule>
  </conditionalFormatting>
  <conditionalFormatting sqref="G457">
    <cfRule type="expression" dxfId="451" priority="451">
      <formula>I457=$I$8</formula>
    </cfRule>
    <cfRule type="expression" dxfId="450" priority="452">
      <formula>E457=$E$8</formula>
    </cfRule>
  </conditionalFormatting>
  <conditionalFormatting sqref="K459">
    <cfRule type="expression" dxfId="449" priority="450">
      <formula>$I$419=$I$8</formula>
    </cfRule>
  </conditionalFormatting>
  <conditionalFormatting sqref="E459">
    <cfRule type="expression" dxfId="448" priority="449">
      <formula>$I$419=$I$8</formula>
    </cfRule>
  </conditionalFormatting>
  <conditionalFormatting sqref="E459 E461">
    <cfRule type="expression" dxfId="447" priority="447">
      <formula>I459=$I$8</formula>
    </cfRule>
    <cfRule type="expression" dxfId="446" priority="448">
      <formula>G459=$G$8</formula>
    </cfRule>
  </conditionalFormatting>
  <conditionalFormatting sqref="G459 G461">
    <cfRule type="expression" dxfId="445" priority="445">
      <formula>I459=$I$8</formula>
    </cfRule>
    <cfRule type="expression" dxfId="444" priority="446">
      <formula>E459=$E$8</formula>
    </cfRule>
  </conditionalFormatting>
  <conditionalFormatting sqref="K468:K469">
    <cfRule type="expression" dxfId="443" priority="444">
      <formula>$I$419=$I$8</formula>
    </cfRule>
  </conditionalFormatting>
  <conditionalFormatting sqref="E468:E469">
    <cfRule type="expression" dxfId="442" priority="443">
      <formula>$I$419=$I$8</formula>
    </cfRule>
  </conditionalFormatting>
  <conditionalFormatting sqref="E468:E469">
    <cfRule type="expression" dxfId="441" priority="441">
      <formula>I468=$I$8</formula>
    </cfRule>
    <cfRule type="expression" dxfId="440" priority="442">
      <formula>G468=$G$8</formula>
    </cfRule>
  </conditionalFormatting>
  <conditionalFormatting sqref="G468:G469">
    <cfRule type="expression" dxfId="439" priority="439">
      <formula>I468=$I$8</formula>
    </cfRule>
    <cfRule type="expression" dxfId="438" priority="440">
      <formula>E468=$E$8</formula>
    </cfRule>
  </conditionalFormatting>
  <conditionalFormatting sqref="E471">
    <cfRule type="expression" dxfId="437" priority="438">
      <formula>$I$419=$I$8</formula>
    </cfRule>
  </conditionalFormatting>
  <conditionalFormatting sqref="E471">
    <cfRule type="expression" dxfId="436" priority="436">
      <formula>I471=$I$8</formula>
    </cfRule>
    <cfRule type="expression" dxfId="435" priority="437">
      <formula>G471=$G$8</formula>
    </cfRule>
  </conditionalFormatting>
  <conditionalFormatting sqref="G471">
    <cfRule type="expression" dxfId="434" priority="434">
      <formula>I471=$I$8</formula>
    </cfRule>
    <cfRule type="expression" dxfId="433" priority="435">
      <formula>E471=$E$8</formula>
    </cfRule>
  </conditionalFormatting>
  <conditionalFormatting sqref="K473">
    <cfRule type="expression" dxfId="432" priority="433">
      <formula>$I$419=$I$8</formula>
    </cfRule>
  </conditionalFormatting>
  <conditionalFormatting sqref="E473">
    <cfRule type="expression" dxfId="431" priority="432">
      <formula>$I$419=$I$8</formula>
    </cfRule>
  </conditionalFormatting>
  <conditionalFormatting sqref="E473">
    <cfRule type="expression" dxfId="430" priority="430">
      <formula>I473=$I$8</formula>
    </cfRule>
    <cfRule type="expression" dxfId="429" priority="431">
      <formula>G473=$G$8</formula>
    </cfRule>
  </conditionalFormatting>
  <conditionalFormatting sqref="G473">
    <cfRule type="expression" dxfId="428" priority="428">
      <formula>I473=$I$8</formula>
    </cfRule>
    <cfRule type="expression" dxfId="427" priority="429">
      <formula>E473=$E$8</formula>
    </cfRule>
  </conditionalFormatting>
  <conditionalFormatting sqref="K475">
    <cfRule type="expression" dxfId="426" priority="427">
      <formula>$I$419=$I$8</formula>
    </cfRule>
  </conditionalFormatting>
  <conditionalFormatting sqref="E475">
    <cfRule type="expression" dxfId="425" priority="426">
      <formula>$I$419=$I$8</formula>
    </cfRule>
  </conditionalFormatting>
  <conditionalFormatting sqref="E475">
    <cfRule type="expression" dxfId="424" priority="424">
      <formula>I475=$I$8</formula>
    </cfRule>
    <cfRule type="expression" dxfId="423" priority="425">
      <formula>G475=$G$8</formula>
    </cfRule>
  </conditionalFormatting>
  <conditionalFormatting sqref="G475">
    <cfRule type="expression" dxfId="422" priority="422">
      <formula>I475=$I$8</formula>
    </cfRule>
    <cfRule type="expression" dxfId="421" priority="423">
      <formula>E475=$E$8</formula>
    </cfRule>
  </conditionalFormatting>
  <conditionalFormatting sqref="E478">
    <cfRule type="expression" dxfId="420" priority="421">
      <formula>$I$419=$I$8</formula>
    </cfRule>
  </conditionalFormatting>
  <conditionalFormatting sqref="E476 E478">
    <cfRule type="expression" dxfId="419" priority="419">
      <formula>I476=$I$8</formula>
    </cfRule>
    <cfRule type="expression" dxfId="418" priority="420">
      <formula>G476=$G$8</formula>
    </cfRule>
  </conditionalFormatting>
  <conditionalFormatting sqref="G476 G478">
    <cfRule type="expression" dxfId="417" priority="417">
      <formula>I476=$I$8</formula>
    </cfRule>
    <cfRule type="expression" dxfId="416" priority="418">
      <formula>E476=$E$8</formula>
    </cfRule>
  </conditionalFormatting>
  <conditionalFormatting sqref="I477:I478">
    <cfRule type="expression" dxfId="415" priority="415">
      <formula>G477=$G$8</formula>
    </cfRule>
    <cfRule type="expression" dxfId="414" priority="416">
      <formula>E477=$E$8</formula>
    </cfRule>
  </conditionalFormatting>
  <conditionalFormatting sqref="E479">
    <cfRule type="expression" dxfId="413" priority="414">
      <formula>$I$419=$I$8</formula>
    </cfRule>
  </conditionalFormatting>
  <conditionalFormatting sqref="E479 E481">
    <cfRule type="expression" dxfId="412" priority="412">
      <formula>I479=$I$8</formula>
    </cfRule>
    <cfRule type="expression" dxfId="411" priority="413">
      <formula>G479=$G$8</formula>
    </cfRule>
  </conditionalFormatting>
  <conditionalFormatting sqref="G479 G481">
    <cfRule type="expression" dxfId="410" priority="410">
      <formula>I479=$I$8</formula>
    </cfRule>
    <cfRule type="expression" dxfId="409" priority="411">
      <formula>E479=$E$8</formula>
    </cfRule>
  </conditionalFormatting>
  <conditionalFormatting sqref="I479 I481">
    <cfRule type="expression" dxfId="408" priority="408">
      <formula>G479=$G$8</formula>
    </cfRule>
    <cfRule type="expression" dxfId="407" priority="409">
      <formula>E479=$E$8</formula>
    </cfRule>
  </conditionalFormatting>
  <conditionalFormatting sqref="E477">
    <cfRule type="expression" dxfId="406" priority="407">
      <formula>$I$419=$I$8</formula>
    </cfRule>
  </conditionalFormatting>
  <conditionalFormatting sqref="E477">
    <cfRule type="expression" dxfId="405" priority="405">
      <formula>I477=$I$8</formula>
    </cfRule>
    <cfRule type="expression" dxfId="404" priority="406">
      <formula>G477=$G$8</formula>
    </cfRule>
  </conditionalFormatting>
  <conditionalFormatting sqref="G477">
    <cfRule type="expression" dxfId="403" priority="403">
      <formula>I477=$I$8</formula>
    </cfRule>
    <cfRule type="expression" dxfId="402" priority="404">
      <formula>E477=$E$8</formula>
    </cfRule>
  </conditionalFormatting>
  <conditionalFormatting sqref="E480">
    <cfRule type="expression" dxfId="401" priority="402">
      <formula>$I$419=$I$8</formula>
    </cfRule>
  </conditionalFormatting>
  <conditionalFormatting sqref="E480">
    <cfRule type="expression" dxfId="400" priority="400">
      <formula>I480=$I$8</formula>
    </cfRule>
    <cfRule type="expression" dxfId="399" priority="401">
      <formula>G480=$G$8</formula>
    </cfRule>
  </conditionalFormatting>
  <conditionalFormatting sqref="G480">
    <cfRule type="expression" dxfId="398" priority="398">
      <formula>I480=$I$8</formula>
    </cfRule>
    <cfRule type="expression" dxfId="397" priority="399">
      <formula>E480=$E$8</formula>
    </cfRule>
  </conditionalFormatting>
  <conditionalFormatting sqref="I480">
    <cfRule type="expression" dxfId="396" priority="396">
      <formula>G480=$G$8</formula>
    </cfRule>
    <cfRule type="expression" dxfId="395" priority="397">
      <formula>E480=$E$8</formula>
    </cfRule>
  </conditionalFormatting>
  <conditionalFormatting sqref="K425">
    <cfRule type="expression" dxfId="394" priority="395">
      <formula>$I$419=$I$8</formula>
    </cfRule>
  </conditionalFormatting>
  <conditionalFormatting sqref="E425">
    <cfRule type="expression" dxfId="393" priority="394">
      <formula>$I$419=$I$8</formula>
    </cfRule>
  </conditionalFormatting>
  <conditionalFormatting sqref="E425">
    <cfRule type="expression" dxfId="392" priority="392">
      <formula>I425=$I$8</formula>
    </cfRule>
    <cfRule type="expression" dxfId="391" priority="393">
      <formula>G425=$G$8</formula>
    </cfRule>
  </conditionalFormatting>
  <conditionalFormatting sqref="G425">
    <cfRule type="expression" dxfId="390" priority="390">
      <formula>I425=$I$8</formula>
    </cfRule>
    <cfRule type="expression" dxfId="389" priority="391">
      <formula>E425=$E$8</formula>
    </cfRule>
  </conditionalFormatting>
  <conditionalFormatting sqref="G422">
    <cfRule type="expression" dxfId="388" priority="381">
      <formula>I422=$I$8</formula>
    </cfRule>
    <cfRule type="expression" dxfId="387" priority="382">
      <formula>E422=$E$8</formula>
    </cfRule>
  </conditionalFormatting>
  <conditionalFormatting sqref="E424">
    <cfRule type="expression" dxfId="386" priority="388">
      <formula>I424=$I$8</formula>
    </cfRule>
    <cfRule type="expression" dxfId="385" priority="389">
      <formula>G424=$G$8</formula>
    </cfRule>
  </conditionalFormatting>
  <conditionalFormatting sqref="G424">
    <cfRule type="expression" dxfId="384" priority="386">
      <formula>I424=$I$8</formula>
    </cfRule>
    <cfRule type="expression" dxfId="383" priority="387">
      <formula>E424=$E$8</formula>
    </cfRule>
  </conditionalFormatting>
  <conditionalFormatting sqref="E422">
    <cfRule type="expression" dxfId="382" priority="385">
      <formula>$I$419=$I$8</formula>
    </cfRule>
  </conditionalFormatting>
  <conditionalFormatting sqref="E422">
    <cfRule type="expression" dxfId="381" priority="383">
      <formula>I422=$I$8</formula>
    </cfRule>
    <cfRule type="expression" dxfId="380" priority="384">
      <formula>G422=$G$8</formula>
    </cfRule>
  </conditionalFormatting>
  <conditionalFormatting sqref="E170">
    <cfRule type="expression" dxfId="379" priority="379">
      <formula>I170=$I$8</formula>
    </cfRule>
    <cfRule type="expression" dxfId="378" priority="380">
      <formula>G170=$G$8</formula>
    </cfRule>
  </conditionalFormatting>
  <conditionalFormatting sqref="G170">
    <cfRule type="expression" dxfId="377" priority="377">
      <formula>I170=$I$8</formula>
    </cfRule>
    <cfRule type="expression" dxfId="376" priority="378">
      <formula>E170=$E$8</formula>
    </cfRule>
  </conditionalFormatting>
  <conditionalFormatting sqref="E774:E775">
    <cfRule type="expression" dxfId="375" priority="376">
      <formula>$I$768=$I$8</formula>
    </cfRule>
  </conditionalFormatting>
  <conditionalFormatting sqref="E774:E775">
    <cfRule type="expression" dxfId="374" priority="374">
      <formula>I774=$I$8</formula>
    </cfRule>
    <cfRule type="expression" dxfId="373" priority="375">
      <formula>G774=$G$8</formula>
    </cfRule>
  </conditionalFormatting>
  <conditionalFormatting sqref="G774:G775">
    <cfRule type="expression" dxfId="372" priority="372">
      <formula>I774=$I$8</formula>
    </cfRule>
    <cfRule type="expression" dxfId="371" priority="373">
      <formula>E774=$E$8</formula>
    </cfRule>
  </conditionalFormatting>
  <conditionalFormatting sqref="E778:E780">
    <cfRule type="expression" dxfId="370" priority="371">
      <formula>$I$768=$I$8</formula>
    </cfRule>
  </conditionalFormatting>
  <conditionalFormatting sqref="E778:E780">
    <cfRule type="expression" dxfId="369" priority="369">
      <formula>I778=$I$8</formula>
    </cfRule>
    <cfRule type="expression" dxfId="368" priority="370">
      <formula>G778=$G$8</formula>
    </cfRule>
  </conditionalFormatting>
  <conditionalFormatting sqref="G778:G780">
    <cfRule type="expression" dxfId="367" priority="367">
      <formula>I778=$I$8</formula>
    </cfRule>
    <cfRule type="expression" dxfId="366" priority="368">
      <formula>E778=$E$8</formula>
    </cfRule>
  </conditionalFormatting>
  <conditionalFormatting sqref="E781">
    <cfRule type="expression" dxfId="365" priority="366">
      <formula>$I$768=$I$8</formula>
    </cfRule>
  </conditionalFormatting>
  <conditionalFormatting sqref="E781">
    <cfRule type="expression" dxfId="364" priority="364">
      <formula>I781=$I$8</formula>
    </cfRule>
    <cfRule type="expression" dxfId="363" priority="365">
      <formula>G781=$G$8</formula>
    </cfRule>
  </conditionalFormatting>
  <conditionalFormatting sqref="G781">
    <cfRule type="expression" dxfId="362" priority="362">
      <formula>I781=$I$8</formula>
    </cfRule>
    <cfRule type="expression" dxfId="361" priority="363">
      <formula>E781=$E$8</formula>
    </cfRule>
  </conditionalFormatting>
  <conditionalFormatting sqref="E770">
    <cfRule type="expression" dxfId="360" priority="361">
      <formula>$I$768=$I$8</formula>
    </cfRule>
  </conditionalFormatting>
  <conditionalFormatting sqref="E770">
    <cfRule type="expression" dxfId="359" priority="359">
      <formula>I770=$I$8</formula>
    </cfRule>
    <cfRule type="expression" dxfId="358" priority="360">
      <formula>G770=$G$8</formula>
    </cfRule>
  </conditionalFormatting>
  <conditionalFormatting sqref="G770">
    <cfRule type="expression" dxfId="357" priority="357">
      <formula>I770=$I$8</formula>
    </cfRule>
    <cfRule type="expression" dxfId="356" priority="358">
      <formula>E770=$E$8</formula>
    </cfRule>
  </conditionalFormatting>
  <conditionalFormatting sqref="I770">
    <cfRule type="expression" dxfId="355" priority="355">
      <formula>G770=$G$8</formula>
    </cfRule>
    <cfRule type="expression" dxfId="354" priority="356">
      <formula>E770=$E$8</formula>
    </cfRule>
  </conditionalFormatting>
  <conditionalFormatting sqref="I787">
    <cfRule type="expression" dxfId="353" priority="354">
      <formula>$I$768=$I$8</formula>
    </cfRule>
  </conditionalFormatting>
  <conditionalFormatting sqref="I787">
    <cfRule type="expression" dxfId="352" priority="352">
      <formula>K787=$I$8</formula>
    </cfRule>
    <cfRule type="expression" dxfId="351" priority="353">
      <formula>G787=$E$8</formula>
    </cfRule>
  </conditionalFormatting>
  <conditionalFormatting sqref="I785">
    <cfRule type="expression" dxfId="350" priority="351">
      <formula>$I$768=$I$8</formula>
    </cfRule>
  </conditionalFormatting>
  <conditionalFormatting sqref="I785">
    <cfRule type="expression" dxfId="349" priority="349">
      <formula>K785=$I$8</formula>
    </cfRule>
    <cfRule type="expression" dxfId="348" priority="350">
      <formula>G785=$E$8</formula>
    </cfRule>
  </conditionalFormatting>
  <conditionalFormatting sqref="I783">
    <cfRule type="expression" dxfId="347" priority="348">
      <formula>$I$768=$I$8</formula>
    </cfRule>
  </conditionalFormatting>
  <conditionalFormatting sqref="I783">
    <cfRule type="expression" dxfId="346" priority="346">
      <formula>K783=$I$8</formula>
    </cfRule>
    <cfRule type="expression" dxfId="345" priority="347">
      <formula>G783=$E$8</formula>
    </cfRule>
  </conditionalFormatting>
  <conditionalFormatting sqref="I793">
    <cfRule type="expression" dxfId="344" priority="344">
      <formula>G793=$G$8</formula>
    </cfRule>
    <cfRule type="expression" dxfId="343" priority="345">
      <formula>E793=$E$8</formula>
    </cfRule>
  </conditionalFormatting>
  <conditionalFormatting sqref="E794:E795">
    <cfRule type="expression" dxfId="342" priority="343">
      <formula>$I$791=$I$8</formula>
    </cfRule>
  </conditionalFormatting>
  <conditionalFormatting sqref="E794:E795">
    <cfRule type="expression" dxfId="341" priority="341">
      <formula>I794=$I$8</formula>
    </cfRule>
    <cfRule type="expression" dxfId="340" priority="342">
      <formula>G794=$G$8</formula>
    </cfRule>
  </conditionalFormatting>
  <conditionalFormatting sqref="G794:G795">
    <cfRule type="expression" dxfId="339" priority="339">
      <formula>I794=$I$8</formula>
    </cfRule>
    <cfRule type="expression" dxfId="338" priority="340">
      <formula>E794=$E$8</formula>
    </cfRule>
  </conditionalFormatting>
  <conditionalFormatting sqref="K794:K795">
    <cfRule type="expression" dxfId="337" priority="338">
      <formula>$I$791=$I$8</formula>
    </cfRule>
  </conditionalFormatting>
  <conditionalFormatting sqref="G806">
    <cfRule type="expression" dxfId="336" priority="337">
      <formula>$I$791=$I$8</formula>
    </cfRule>
  </conditionalFormatting>
  <conditionalFormatting sqref="E806">
    <cfRule type="expression" dxfId="335" priority="335">
      <formula>I806=$I$8</formula>
    </cfRule>
    <cfRule type="expression" dxfId="334" priority="336">
      <formula>G806=$G$8</formula>
    </cfRule>
  </conditionalFormatting>
  <conditionalFormatting sqref="G806">
    <cfRule type="expression" dxfId="333" priority="333">
      <formula>I806=$I$8</formula>
    </cfRule>
    <cfRule type="expression" dxfId="332" priority="334">
      <formula>E806=$E$8</formula>
    </cfRule>
  </conditionalFormatting>
  <conditionalFormatting sqref="K806">
    <cfRule type="expression" dxfId="331" priority="332">
      <formula>$I$791=$I$8</formula>
    </cfRule>
  </conditionalFormatting>
  <conditionalFormatting sqref="G812">
    <cfRule type="expression" dxfId="330" priority="331">
      <formula>$I$791=$I$8</formula>
    </cfRule>
  </conditionalFormatting>
  <conditionalFormatting sqref="E812">
    <cfRule type="expression" dxfId="329" priority="329">
      <formula>I812=$I$8</formula>
    </cfRule>
    <cfRule type="expression" dxfId="328" priority="330">
      <formula>G812=$G$8</formula>
    </cfRule>
  </conditionalFormatting>
  <conditionalFormatting sqref="G812">
    <cfRule type="expression" dxfId="327" priority="327">
      <formula>I812=$I$8</formula>
    </cfRule>
    <cfRule type="expression" dxfId="326" priority="328">
      <formula>E812=$E$8</formula>
    </cfRule>
  </conditionalFormatting>
  <conditionalFormatting sqref="K812">
    <cfRule type="expression" dxfId="325" priority="326">
      <formula>$I$791=$I$8</formula>
    </cfRule>
  </conditionalFormatting>
  <conditionalFormatting sqref="K817:K818">
    <cfRule type="expression" dxfId="324" priority="313">
      <formula>$I$791=$I$8</formula>
    </cfRule>
  </conditionalFormatting>
  <conditionalFormatting sqref="G822">
    <cfRule type="expression" dxfId="323" priority="304">
      <formula>I822=$I$8</formula>
    </cfRule>
    <cfRule type="expression" dxfId="322" priority="305">
      <formula>E822=$E$8</formula>
    </cfRule>
  </conditionalFormatting>
  <conditionalFormatting sqref="E816">
    <cfRule type="expression" dxfId="321" priority="325">
      <formula>$I$791=$I$8</formula>
    </cfRule>
  </conditionalFormatting>
  <conditionalFormatting sqref="E816">
    <cfRule type="expression" dxfId="320" priority="323">
      <formula>I816=$I$8</formula>
    </cfRule>
    <cfRule type="expression" dxfId="319" priority="324">
      <formula>G816=$G$8</formula>
    </cfRule>
  </conditionalFormatting>
  <conditionalFormatting sqref="G816">
    <cfRule type="expression" dxfId="318" priority="321">
      <formula>I816=$I$8</formula>
    </cfRule>
    <cfRule type="expression" dxfId="317" priority="322">
      <formula>E816=$E$8</formula>
    </cfRule>
  </conditionalFormatting>
  <conditionalFormatting sqref="I816">
    <cfRule type="expression" dxfId="316" priority="319">
      <formula>G816=$G$8</formula>
    </cfRule>
    <cfRule type="expression" dxfId="315" priority="320">
      <formula>E816=$E$8</formula>
    </cfRule>
  </conditionalFormatting>
  <conditionalFormatting sqref="E817:E818">
    <cfRule type="expression" dxfId="314" priority="318">
      <formula>$I$791=$I$8</formula>
    </cfRule>
  </conditionalFormatting>
  <conditionalFormatting sqref="E817:E818">
    <cfRule type="expression" dxfId="313" priority="316">
      <formula>I817=$I$8</formula>
    </cfRule>
    <cfRule type="expression" dxfId="312" priority="317">
      <formula>G817=$G$8</formula>
    </cfRule>
  </conditionalFormatting>
  <conditionalFormatting sqref="G817:G818">
    <cfRule type="expression" dxfId="311" priority="314">
      <formula>I817=$I$8</formula>
    </cfRule>
    <cfRule type="expression" dxfId="310" priority="315">
      <formula>E817=$E$8</formula>
    </cfRule>
  </conditionalFormatting>
  <conditionalFormatting sqref="E822">
    <cfRule type="expression" dxfId="309" priority="308">
      <formula>$I$791=$I$8</formula>
    </cfRule>
  </conditionalFormatting>
  <conditionalFormatting sqref="E821">
    <cfRule type="expression" dxfId="308" priority="311">
      <formula>I821=$I$8</formula>
    </cfRule>
    <cfRule type="expression" dxfId="307" priority="312">
      <formula>G821=$G$8</formula>
    </cfRule>
  </conditionalFormatting>
  <conditionalFormatting sqref="G821">
    <cfRule type="expression" dxfId="306" priority="309">
      <formula>I821=$I$8</formula>
    </cfRule>
    <cfRule type="expression" dxfId="305" priority="310">
      <formula>E821=$E$8</formula>
    </cfRule>
  </conditionalFormatting>
  <conditionalFormatting sqref="E822">
    <cfRule type="expression" dxfId="304" priority="306">
      <formula>I822=$I$8</formula>
    </cfRule>
    <cfRule type="expression" dxfId="303" priority="307">
      <formula>G822=$G$8</formula>
    </cfRule>
  </conditionalFormatting>
  <conditionalFormatting sqref="K827">
    <cfRule type="expression" dxfId="302" priority="303">
      <formula>$I$791=$I$8</formula>
    </cfRule>
  </conditionalFormatting>
  <conditionalFormatting sqref="E827">
    <cfRule type="expression" dxfId="301" priority="301">
      <formula>I827=$I$8</formula>
    </cfRule>
    <cfRule type="expression" dxfId="300" priority="302">
      <formula>G827=$G$8</formula>
    </cfRule>
  </conditionalFormatting>
  <conditionalFormatting sqref="G827">
    <cfRule type="expression" dxfId="299" priority="299">
      <formula>I827=$I$8</formula>
    </cfRule>
    <cfRule type="expression" dxfId="298" priority="300">
      <formula>E827=$E$8</formula>
    </cfRule>
  </conditionalFormatting>
  <conditionalFormatting sqref="E470">
    <cfRule type="expression" dxfId="297" priority="298">
      <formula>$I$419=$I$8</formula>
    </cfRule>
  </conditionalFormatting>
  <conditionalFormatting sqref="E470">
    <cfRule type="expression" dxfId="296" priority="296">
      <formula>I470=$I$8</formula>
    </cfRule>
    <cfRule type="expression" dxfId="295" priority="297">
      <formula>G470=$G$8</formula>
    </cfRule>
  </conditionalFormatting>
  <conditionalFormatting sqref="G470">
    <cfRule type="expression" dxfId="294" priority="294">
      <formula>I470=$I$8</formula>
    </cfRule>
    <cfRule type="expression" dxfId="293" priority="295">
      <formula>E470=$E$8</formula>
    </cfRule>
  </conditionalFormatting>
  <conditionalFormatting sqref="I470">
    <cfRule type="expression" dxfId="292" priority="292">
      <formula>G470=$G$8</formula>
    </cfRule>
    <cfRule type="expression" dxfId="291" priority="293">
      <formula>E470=$E$8</formula>
    </cfRule>
  </conditionalFormatting>
  <conditionalFormatting sqref="E472">
    <cfRule type="expression" dxfId="290" priority="291">
      <formula>$I$419=$I$8</formula>
    </cfRule>
  </conditionalFormatting>
  <conditionalFormatting sqref="E472">
    <cfRule type="expression" dxfId="289" priority="289">
      <formula>I472=$I$8</formula>
    </cfRule>
    <cfRule type="expression" dxfId="288" priority="290">
      <formula>G472=$G$8</formula>
    </cfRule>
  </conditionalFormatting>
  <conditionalFormatting sqref="G472">
    <cfRule type="expression" dxfId="287" priority="287">
      <formula>I472=$I$8</formula>
    </cfRule>
    <cfRule type="expression" dxfId="286" priority="288">
      <formula>E472=$E$8</formula>
    </cfRule>
  </conditionalFormatting>
  <conditionalFormatting sqref="I472">
    <cfRule type="expression" dxfId="285" priority="285">
      <formula>G472=$G$8</formula>
    </cfRule>
    <cfRule type="expression" dxfId="284" priority="286">
      <formula>E472=$E$8</formula>
    </cfRule>
  </conditionalFormatting>
  <conditionalFormatting sqref="E474">
    <cfRule type="expression" dxfId="283" priority="284">
      <formula>$I$419=$I$8</formula>
    </cfRule>
  </conditionalFormatting>
  <conditionalFormatting sqref="E474">
    <cfRule type="expression" dxfId="282" priority="282">
      <formula>I474=$I$8</formula>
    </cfRule>
    <cfRule type="expression" dxfId="281" priority="283">
      <formula>G474=$G$8</formula>
    </cfRule>
  </conditionalFormatting>
  <conditionalFormatting sqref="G474">
    <cfRule type="expression" dxfId="280" priority="280">
      <formula>I474=$I$8</formula>
    </cfRule>
    <cfRule type="expression" dxfId="279" priority="281">
      <formula>E474=$E$8</formula>
    </cfRule>
  </conditionalFormatting>
  <conditionalFormatting sqref="I474">
    <cfRule type="expression" dxfId="278" priority="278">
      <formula>G474=$G$8</formula>
    </cfRule>
    <cfRule type="expression" dxfId="277" priority="279">
      <formula>E474=$E$8</formula>
    </cfRule>
  </conditionalFormatting>
  <conditionalFormatting sqref="G437">
    <cfRule type="expression" dxfId="276" priority="277">
      <formula>$I$419=$I$8</formula>
    </cfRule>
  </conditionalFormatting>
  <conditionalFormatting sqref="K437">
    <cfRule type="expression" dxfId="275" priority="276">
      <formula>$I$419=$I$8</formula>
    </cfRule>
  </conditionalFormatting>
  <conditionalFormatting sqref="E437">
    <cfRule type="expression" dxfId="274" priority="275">
      <formula>$I$419=$I$8</formula>
    </cfRule>
  </conditionalFormatting>
  <conditionalFormatting sqref="E437">
    <cfRule type="expression" dxfId="273" priority="273">
      <formula>I437=$I$8</formula>
    </cfRule>
    <cfRule type="expression" dxfId="272" priority="274">
      <formula>G437=$G$8</formula>
    </cfRule>
  </conditionalFormatting>
  <conditionalFormatting sqref="G437">
    <cfRule type="expression" dxfId="271" priority="271">
      <formula>I437=$I$8</formula>
    </cfRule>
    <cfRule type="expression" dxfId="270" priority="272">
      <formula>E437=$E$8</formula>
    </cfRule>
  </conditionalFormatting>
  <conditionalFormatting sqref="G439">
    <cfRule type="expression" dxfId="269" priority="270">
      <formula>$I$419=$I$8</formula>
    </cfRule>
  </conditionalFormatting>
  <conditionalFormatting sqref="K439">
    <cfRule type="expression" dxfId="268" priority="269">
      <formula>$I$419=$I$8</formula>
    </cfRule>
  </conditionalFormatting>
  <conditionalFormatting sqref="E439">
    <cfRule type="expression" dxfId="267" priority="268">
      <formula>$I$419=$I$8</formula>
    </cfRule>
  </conditionalFormatting>
  <conditionalFormatting sqref="E439">
    <cfRule type="expression" dxfId="266" priority="266">
      <formula>I439=$I$8</formula>
    </cfRule>
    <cfRule type="expression" dxfId="265" priority="267">
      <formula>G439=$G$8</formula>
    </cfRule>
  </conditionalFormatting>
  <conditionalFormatting sqref="G439">
    <cfRule type="expression" dxfId="264" priority="264">
      <formula>I439=$I$8</formula>
    </cfRule>
    <cfRule type="expression" dxfId="263" priority="265">
      <formula>E439=$E$8</formula>
    </cfRule>
  </conditionalFormatting>
  <conditionalFormatting sqref="G441">
    <cfRule type="expression" dxfId="262" priority="263">
      <formula>$I$419=$I$8</formula>
    </cfRule>
  </conditionalFormatting>
  <conditionalFormatting sqref="K441">
    <cfRule type="expression" dxfId="261" priority="262">
      <formula>$I$419=$I$8</formula>
    </cfRule>
  </conditionalFormatting>
  <conditionalFormatting sqref="E441">
    <cfRule type="expression" dxfId="260" priority="261">
      <formula>$I$419=$I$8</formula>
    </cfRule>
  </conditionalFormatting>
  <conditionalFormatting sqref="E441">
    <cfRule type="expression" dxfId="259" priority="259">
      <formula>I441=$I$8</formula>
    </cfRule>
    <cfRule type="expression" dxfId="258" priority="260">
      <formula>G441=$G$8</formula>
    </cfRule>
  </conditionalFormatting>
  <conditionalFormatting sqref="G441">
    <cfRule type="expression" dxfId="257" priority="257">
      <formula>I441=$I$8</formula>
    </cfRule>
    <cfRule type="expression" dxfId="256" priority="258">
      <formula>E441=$E$8</formula>
    </cfRule>
  </conditionalFormatting>
  <conditionalFormatting sqref="G443">
    <cfRule type="expression" dxfId="255" priority="256">
      <formula>$I$419=$I$8</formula>
    </cfRule>
  </conditionalFormatting>
  <conditionalFormatting sqref="K443">
    <cfRule type="expression" dxfId="254" priority="255">
      <formula>$I$419=$I$8</formula>
    </cfRule>
  </conditionalFormatting>
  <conditionalFormatting sqref="E443">
    <cfRule type="expression" dxfId="253" priority="254">
      <formula>$I$419=$I$8</formula>
    </cfRule>
  </conditionalFormatting>
  <conditionalFormatting sqref="E443">
    <cfRule type="expression" dxfId="252" priority="252">
      <formula>I443=$I$8</formula>
    </cfRule>
    <cfRule type="expression" dxfId="251" priority="253">
      <formula>G443=$G$8</formula>
    </cfRule>
  </conditionalFormatting>
  <conditionalFormatting sqref="G443">
    <cfRule type="expression" dxfId="250" priority="250">
      <formula>I443=$I$8</formula>
    </cfRule>
    <cfRule type="expression" dxfId="249" priority="251">
      <formula>E443=$E$8</formula>
    </cfRule>
  </conditionalFormatting>
  <conditionalFormatting sqref="G445:G447">
    <cfRule type="expression" dxfId="248" priority="249">
      <formula>$I$419=$I$8</formula>
    </cfRule>
  </conditionalFormatting>
  <conditionalFormatting sqref="K445:K447">
    <cfRule type="expression" dxfId="247" priority="248">
      <formula>$I$419=$I$8</formula>
    </cfRule>
  </conditionalFormatting>
  <conditionalFormatting sqref="E445:E447">
    <cfRule type="expression" dxfId="246" priority="247">
      <formula>$I$419=$I$8</formula>
    </cfRule>
  </conditionalFormatting>
  <conditionalFormatting sqref="E445:E447">
    <cfRule type="expression" dxfId="245" priority="245">
      <formula>I445=$I$8</formula>
    </cfRule>
    <cfRule type="expression" dxfId="244" priority="246">
      <formula>G445=$G$8</formula>
    </cfRule>
  </conditionalFormatting>
  <conditionalFormatting sqref="G445:G447">
    <cfRule type="expression" dxfId="243" priority="243">
      <formula>I445=$I$8</formula>
    </cfRule>
    <cfRule type="expression" dxfId="242" priority="244">
      <formula>E445=$E$8</formula>
    </cfRule>
  </conditionalFormatting>
  <conditionalFormatting sqref="G458">
    <cfRule type="expression" dxfId="241" priority="242">
      <formula>$I$419=$I$8</formula>
    </cfRule>
  </conditionalFormatting>
  <conditionalFormatting sqref="K458">
    <cfRule type="expression" dxfId="240" priority="241">
      <formula>$I$419=$I$8</formula>
    </cfRule>
  </conditionalFormatting>
  <conditionalFormatting sqref="E458">
    <cfRule type="expression" dxfId="239" priority="240">
      <formula>$I$419=$I$8</formula>
    </cfRule>
  </conditionalFormatting>
  <conditionalFormatting sqref="E458">
    <cfRule type="expression" dxfId="238" priority="238">
      <formula>I458=$I$8</formula>
    </cfRule>
    <cfRule type="expression" dxfId="237" priority="239">
      <formula>G458=$G$8</formula>
    </cfRule>
  </conditionalFormatting>
  <conditionalFormatting sqref="G458">
    <cfRule type="expression" dxfId="236" priority="236">
      <formula>I458=$I$8</formula>
    </cfRule>
    <cfRule type="expression" dxfId="235" priority="237">
      <formula>E458=$E$8</formula>
    </cfRule>
  </conditionalFormatting>
  <conditionalFormatting sqref="G460">
    <cfRule type="expression" dxfId="234" priority="235">
      <formula>$I$419=$I$8</formula>
    </cfRule>
  </conditionalFormatting>
  <conditionalFormatting sqref="K460">
    <cfRule type="expression" dxfId="233" priority="234">
      <formula>$I$419=$I$8</formula>
    </cfRule>
  </conditionalFormatting>
  <conditionalFormatting sqref="E460">
    <cfRule type="expression" dxfId="232" priority="233">
      <formula>$I$419=$I$8</formula>
    </cfRule>
  </conditionalFormatting>
  <conditionalFormatting sqref="E460">
    <cfRule type="expression" dxfId="231" priority="231">
      <formula>I460=$I$8</formula>
    </cfRule>
    <cfRule type="expression" dxfId="230" priority="232">
      <formula>G460=$G$8</formula>
    </cfRule>
  </conditionalFormatting>
  <conditionalFormatting sqref="G460">
    <cfRule type="expression" dxfId="229" priority="229">
      <formula>I460=$I$8</formula>
    </cfRule>
    <cfRule type="expression" dxfId="228" priority="230">
      <formula>E460=$E$8</formula>
    </cfRule>
  </conditionalFormatting>
  <conditionalFormatting sqref="G462">
    <cfRule type="expression" dxfId="227" priority="228">
      <formula>$I$419=$I$8</formula>
    </cfRule>
  </conditionalFormatting>
  <conditionalFormatting sqref="K462">
    <cfRule type="expression" dxfId="226" priority="227">
      <formula>$I$419=$I$8</formula>
    </cfRule>
  </conditionalFormatting>
  <conditionalFormatting sqref="E462">
    <cfRule type="expression" dxfId="225" priority="226">
      <formula>$I$419=$I$8</formula>
    </cfRule>
  </conditionalFormatting>
  <conditionalFormatting sqref="E462">
    <cfRule type="expression" dxfId="224" priority="224">
      <formula>I462=$I$8</formula>
    </cfRule>
    <cfRule type="expression" dxfId="223" priority="225">
      <formula>G462=$G$8</formula>
    </cfRule>
  </conditionalFormatting>
  <conditionalFormatting sqref="G462">
    <cfRule type="expression" dxfId="222" priority="222">
      <formula>I462=$I$8</formula>
    </cfRule>
    <cfRule type="expression" dxfId="221" priority="223">
      <formula>E462=$E$8</formula>
    </cfRule>
  </conditionalFormatting>
  <conditionalFormatting sqref="G456">
    <cfRule type="expression" dxfId="220" priority="221">
      <formula>$I$419=$I$8</formula>
    </cfRule>
  </conditionalFormatting>
  <conditionalFormatting sqref="K456">
    <cfRule type="expression" dxfId="219" priority="220">
      <formula>$I$419=$I$8</formula>
    </cfRule>
  </conditionalFormatting>
  <conditionalFormatting sqref="G456">
    <cfRule type="expression" dxfId="218" priority="218">
      <formula>I456=$I$8</formula>
    </cfRule>
    <cfRule type="expression" dxfId="217" priority="219">
      <formula>E456=$E$8</formula>
    </cfRule>
  </conditionalFormatting>
  <conditionalFormatting sqref="E456">
    <cfRule type="expression" dxfId="216" priority="217">
      <formula>$I$419=$I$8</formula>
    </cfRule>
  </conditionalFormatting>
  <conditionalFormatting sqref="E456">
    <cfRule type="expression" dxfId="215" priority="215">
      <formula>I456=$I$8</formula>
    </cfRule>
    <cfRule type="expression" dxfId="214" priority="216">
      <formula>G456=$G$8</formula>
    </cfRule>
  </conditionalFormatting>
  <conditionalFormatting sqref="E112">
    <cfRule type="expression" dxfId="213" priority="213">
      <formula>I112=$I$8</formula>
    </cfRule>
    <cfRule type="expression" dxfId="212" priority="214">
      <formula>G112=$G$8</formula>
    </cfRule>
  </conditionalFormatting>
  <conditionalFormatting sqref="G112">
    <cfRule type="expression" dxfId="211" priority="211">
      <formula>I112=$I$8</formula>
    </cfRule>
    <cfRule type="expression" dxfId="210" priority="212">
      <formula>E112=$E$8</formula>
    </cfRule>
  </conditionalFormatting>
  <conditionalFormatting sqref="K188">
    <cfRule type="expression" dxfId="209" priority="210">
      <formula>$I$176=$I$8</formula>
    </cfRule>
  </conditionalFormatting>
  <conditionalFormatting sqref="E188">
    <cfRule type="expression" dxfId="208" priority="208">
      <formula>I188=$I$8</formula>
    </cfRule>
    <cfRule type="expression" dxfId="207" priority="209">
      <formula>G188=$G$8</formula>
    </cfRule>
  </conditionalFormatting>
  <conditionalFormatting sqref="G188">
    <cfRule type="expression" dxfId="206" priority="206">
      <formula>I188=$I$8</formula>
    </cfRule>
    <cfRule type="expression" dxfId="205" priority="207">
      <formula>E188=$E$8</formula>
    </cfRule>
  </conditionalFormatting>
  <conditionalFormatting sqref="K189">
    <cfRule type="expression" dxfId="204" priority="205">
      <formula>$I$176=$I$8</formula>
    </cfRule>
  </conditionalFormatting>
  <conditionalFormatting sqref="E189">
    <cfRule type="expression" dxfId="203" priority="203">
      <formula>I189=$I$8</formula>
    </cfRule>
    <cfRule type="expression" dxfId="202" priority="204">
      <formula>G189=$G$8</formula>
    </cfRule>
  </conditionalFormatting>
  <conditionalFormatting sqref="G189">
    <cfRule type="expression" dxfId="201" priority="201">
      <formula>I189=$I$8</formula>
    </cfRule>
    <cfRule type="expression" dxfId="200" priority="202">
      <formula>E189=$E$8</formula>
    </cfRule>
  </conditionalFormatting>
  <conditionalFormatting sqref="K185">
    <cfRule type="expression" dxfId="199" priority="200">
      <formula>$I$176=$I$8</formula>
    </cfRule>
  </conditionalFormatting>
  <conditionalFormatting sqref="E185">
    <cfRule type="expression" dxfId="198" priority="198">
      <formula>I185=$I$8</formula>
    </cfRule>
    <cfRule type="expression" dxfId="197" priority="199">
      <formula>G185=$G$8</formula>
    </cfRule>
  </conditionalFormatting>
  <conditionalFormatting sqref="G185">
    <cfRule type="expression" dxfId="196" priority="196">
      <formula>I185=$I$8</formula>
    </cfRule>
    <cfRule type="expression" dxfId="195" priority="197">
      <formula>E185=$E$8</formula>
    </cfRule>
  </conditionalFormatting>
  <conditionalFormatting sqref="K187">
    <cfRule type="expression" dxfId="194" priority="195">
      <formula>$I$176=$I$8</formula>
    </cfRule>
  </conditionalFormatting>
  <conditionalFormatting sqref="E187">
    <cfRule type="expression" dxfId="193" priority="193">
      <formula>I187=$I$8</formula>
    </cfRule>
    <cfRule type="expression" dxfId="192" priority="194">
      <formula>G187=$G$8</formula>
    </cfRule>
  </conditionalFormatting>
  <conditionalFormatting sqref="G187">
    <cfRule type="expression" dxfId="191" priority="191">
      <formula>I187=$I$8</formula>
    </cfRule>
    <cfRule type="expression" dxfId="190" priority="192">
      <formula>E187=$E$8</formula>
    </cfRule>
  </conditionalFormatting>
  <conditionalFormatting sqref="I182">
    <cfRule type="expression" dxfId="189" priority="190">
      <formula>$I$176=$I$8</formula>
    </cfRule>
  </conditionalFormatting>
  <conditionalFormatting sqref="I182">
    <cfRule type="expression" dxfId="188" priority="188">
      <formula>G182=$G$8</formula>
    </cfRule>
    <cfRule type="expression" dxfId="187" priority="189">
      <formula>E182=$E$8</formula>
    </cfRule>
  </conditionalFormatting>
  <conditionalFormatting sqref="I184">
    <cfRule type="expression" dxfId="186" priority="186">
      <formula>G184=$G$8</formula>
    </cfRule>
    <cfRule type="expression" dxfId="185" priority="187">
      <formula>E184=$E$8</formula>
    </cfRule>
  </conditionalFormatting>
  <conditionalFormatting sqref="I185">
    <cfRule type="expression" dxfId="184" priority="185">
      <formula>$I$176=$I$8</formula>
    </cfRule>
  </conditionalFormatting>
  <conditionalFormatting sqref="I185">
    <cfRule type="expression" dxfId="183" priority="183">
      <formula>G185=$G$8</formula>
    </cfRule>
    <cfRule type="expression" dxfId="182" priority="184">
      <formula>E185=$E$8</formula>
    </cfRule>
  </conditionalFormatting>
  <conditionalFormatting sqref="I187">
    <cfRule type="expression" dxfId="181" priority="182">
      <formula>$I$176=$I$8</formula>
    </cfRule>
  </conditionalFormatting>
  <conditionalFormatting sqref="I187">
    <cfRule type="expression" dxfId="180" priority="180">
      <formula>G187=$G$8</formula>
    </cfRule>
    <cfRule type="expression" dxfId="179" priority="181">
      <formula>E187=$E$8</formula>
    </cfRule>
  </conditionalFormatting>
  <conditionalFormatting sqref="I188">
    <cfRule type="expression" dxfId="178" priority="179">
      <formula>$I$176=$I$8</formula>
    </cfRule>
  </conditionalFormatting>
  <conditionalFormatting sqref="I188">
    <cfRule type="expression" dxfId="177" priority="177">
      <formula>G188=$G$8</formula>
    </cfRule>
    <cfRule type="expression" dxfId="176" priority="178">
      <formula>E188=$E$8</formula>
    </cfRule>
  </conditionalFormatting>
  <conditionalFormatting sqref="I189">
    <cfRule type="expression" dxfId="175" priority="176">
      <formula>$I$176=$I$8</formula>
    </cfRule>
  </conditionalFormatting>
  <conditionalFormatting sqref="I189">
    <cfRule type="expression" dxfId="174" priority="174">
      <formula>G189=$G$8</formula>
    </cfRule>
    <cfRule type="expression" dxfId="173" priority="175">
      <formula>E189=$E$8</formula>
    </cfRule>
  </conditionalFormatting>
  <conditionalFormatting sqref="K194">
    <cfRule type="expression" dxfId="172" priority="173">
      <formula>$I$176=$I$8</formula>
    </cfRule>
  </conditionalFormatting>
  <conditionalFormatting sqref="E194">
    <cfRule type="expression" dxfId="171" priority="171">
      <formula>I194=$I$8</formula>
    </cfRule>
    <cfRule type="expression" dxfId="170" priority="172">
      <formula>G194=$G$8</formula>
    </cfRule>
  </conditionalFormatting>
  <conditionalFormatting sqref="G194">
    <cfRule type="expression" dxfId="169" priority="169">
      <formula>I194=$I$8</formula>
    </cfRule>
    <cfRule type="expression" dxfId="168" priority="170">
      <formula>E194=$E$8</formula>
    </cfRule>
  </conditionalFormatting>
  <conditionalFormatting sqref="I194">
    <cfRule type="expression" dxfId="167" priority="168">
      <formula>$I$176=$I$8</formula>
    </cfRule>
  </conditionalFormatting>
  <conditionalFormatting sqref="I194">
    <cfRule type="expression" dxfId="166" priority="166">
      <formula>G194=$G$8</formula>
    </cfRule>
    <cfRule type="expression" dxfId="165" priority="167">
      <formula>E194=$E$8</formula>
    </cfRule>
  </conditionalFormatting>
  <conditionalFormatting sqref="K196">
    <cfRule type="expression" dxfId="164" priority="165">
      <formula>$I$176=$I$8</formula>
    </cfRule>
  </conditionalFormatting>
  <conditionalFormatting sqref="E196">
    <cfRule type="expression" dxfId="163" priority="163">
      <formula>I196=$I$8</formula>
    </cfRule>
    <cfRule type="expression" dxfId="162" priority="164">
      <formula>G196=$G$8</formula>
    </cfRule>
  </conditionalFormatting>
  <conditionalFormatting sqref="G196">
    <cfRule type="expression" dxfId="161" priority="161">
      <formula>I196=$I$8</formula>
    </cfRule>
    <cfRule type="expression" dxfId="160" priority="162">
      <formula>E196=$E$8</formula>
    </cfRule>
  </conditionalFormatting>
  <conditionalFormatting sqref="I196">
    <cfRule type="expression" dxfId="159" priority="160">
      <formula>$I$176=$I$8</formula>
    </cfRule>
  </conditionalFormatting>
  <conditionalFormatting sqref="I196">
    <cfRule type="expression" dxfId="158" priority="158">
      <formula>G196=$G$8</formula>
    </cfRule>
    <cfRule type="expression" dxfId="157" priority="159">
      <formula>E196=$E$8</formula>
    </cfRule>
  </conditionalFormatting>
  <conditionalFormatting sqref="K197">
    <cfRule type="expression" dxfId="156" priority="157">
      <formula>$I$176=$I$8</formula>
    </cfRule>
  </conditionalFormatting>
  <conditionalFormatting sqref="E197">
    <cfRule type="expression" dxfId="155" priority="155">
      <formula>I197=$I$8</formula>
    </cfRule>
    <cfRule type="expression" dxfId="154" priority="156">
      <formula>G197=$G$8</formula>
    </cfRule>
  </conditionalFormatting>
  <conditionalFormatting sqref="G197">
    <cfRule type="expression" dxfId="153" priority="153">
      <formula>I197=$I$8</formula>
    </cfRule>
    <cfRule type="expression" dxfId="152" priority="154">
      <formula>E197=$E$8</formula>
    </cfRule>
  </conditionalFormatting>
  <conditionalFormatting sqref="I197">
    <cfRule type="expression" dxfId="151" priority="152">
      <formula>$I$176=$I$8</formula>
    </cfRule>
  </conditionalFormatting>
  <conditionalFormatting sqref="I197">
    <cfRule type="expression" dxfId="150" priority="150">
      <formula>G197=$G$8</formula>
    </cfRule>
    <cfRule type="expression" dxfId="149" priority="151">
      <formula>E197=$E$8</formula>
    </cfRule>
  </conditionalFormatting>
  <conditionalFormatting sqref="K198">
    <cfRule type="expression" dxfId="148" priority="149">
      <formula>$I$176=$I$8</formula>
    </cfRule>
  </conditionalFormatting>
  <conditionalFormatting sqref="E198">
    <cfRule type="expression" dxfId="147" priority="147">
      <formula>I198=$I$8</formula>
    </cfRule>
    <cfRule type="expression" dxfId="146" priority="148">
      <formula>G198=$G$8</formula>
    </cfRule>
  </conditionalFormatting>
  <conditionalFormatting sqref="G198">
    <cfRule type="expression" dxfId="145" priority="145">
      <formula>I198=$I$8</formula>
    </cfRule>
    <cfRule type="expression" dxfId="144" priority="146">
      <formula>E198=$E$8</formula>
    </cfRule>
  </conditionalFormatting>
  <conditionalFormatting sqref="I198">
    <cfRule type="expression" dxfId="143" priority="144">
      <formula>$I$176=$I$8</formula>
    </cfRule>
  </conditionalFormatting>
  <conditionalFormatting sqref="I198">
    <cfRule type="expression" dxfId="142" priority="142">
      <formula>G198=$G$8</formula>
    </cfRule>
    <cfRule type="expression" dxfId="141" priority="143">
      <formula>E198=$E$8</formula>
    </cfRule>
  </conditionalFormatting>
  <conditionalFormatting sqref="K199">
    <cfRule type="expression" dxfId="140" priority="141">
      <formula>$I$176=$I$8</formula>
    </cfRule>
  </conditionalFormatting>
  <conditionalFormatting sqref="E199">
    <cfRule type="expression" dxfId="139" priority="139">
      <formula>I199=$I$8</formula>
    </cfRule>
    <cfRule type="expression" dxfId="138" priority="140">
      <formula>G199=$G$8</formula>
    </cfRule>
  </conditionalFormatting>
  <conditionalFormatting sqref="G199">
    <cfRule type="expression" dxfId="137" priority="137">
      <formula>I199=$I$8</formula>
    </cfRule>
    <cfRule type="expression" dxfId="136" priority="138">
      <formula>E199=$E$8</formula>
    </cfRule>
  </conditionalFormatting>
  <conditionalFormatting sqref="I199">
    <cfRule type="expression" dxfId="135" priority="136">
      <formula>$I$176=$I$8</formula>
    </cfRule>
  </conditionalFormatting>
  <conditionalFormatting sqref="I199">
    <cfRule type="expression" dxfId="134" priority="134">
      <formula>G199=$G$8</formula>
    </cfRule>
    <cfRule type="expression" dxfId="133" priority="135">
      <formula>E199=$E$8</formula>
    </cfRule>
  </conditionalFormatting>
  <conditionalFormatting sqref="E229">
    <cfRule type="expression" dxfId="132" priority="133">
      <formula>$I$215=$I$8</formula>
    </cfRule>
  </conditionalFormatting>
  <conditionalFormatting sqref="E229">
    <cfRule type="expression" dxfId="131" priority="131">
      <formula>I229=$I$8</formula>
    </cfRule>
    <cfRule type="expression" dxfId="130" priority="132">
      <formula>G229=$G$8</formula>
    </cfRule>
  </conditionalFormatting>
  <conditionalFormatting sqref="G229">
    <cfRule type="expression" dxfId="129" priority="129">
      <formula>I229=$I$8</formula>
    </cfRule>
    <cfRule type="expression" dxfId="128" priority="130">
      <formula>E229=$E$8</formula>
    </cfRule>
  </conditionalFormatting>
  <conditionalFormatting sqref="E231">
    <cfRule type="expression" dxfId="127" priority="128">
      <formula>$I$215=$I$8</formula>
    </cfRule>
  </conditionalFormatting>
  <conditionalFormatting sqref="E231">
    <cfRule type="expression" dxfId="126" priority="126">
      <formula>I231=$I$8</formula>
    </cfRule>
    <cfRule type="expression" dxfId="125" priority="127">
      <formula>G231=$G$8</formula>
    </cfRule>
  </conditionalFormatting>
  <conditionalFormatting sqref="G231">
    <cfRule type="expression" dxfId="124" priority="124">
      <formula>I231=$I$8</formula>
    </cfRule>
    <cfRule type="expression" dxfId="123" priority="125">
      <formula>E231=$E$8</formula>
    </cfRule>
  </conditionalFormatting>
  <conditionalFormatting sqref="E232">
    <cfRule type="expression" dxfId="122" priority="123">
      <formula>$I$215=$I$8</formula>
    </cfRule>
  </conditionalFormatting>
  <conditionalFormatting sqref="E232">
    <cfRule type="expression" dxfId="121" priority="121">
      <formula>I232=$I$8</formula>
    </cfRule>
    <cfRule type="expression" dxfId="120" priority="122">
      <formula>G232=$G$8</formula>
    </cfRule>
  </conditionalFormatting>
  <conditionalFormatting sqref="G232">
    <cfRule type="expression" dxfId="119" priority="119">
      <formula>I232=$I$8</formula>
    </cfRule>
    <cfRule type="expression" dxfId="118" priority="120">
      <formula>E232=$E$8</formula>
    </cfRule>
  </conditionalFormatting>
  <conditionalFormatting sqref="E233">
    <cfRule type="expression" dxfId="117" priority="118">
      <formula>$I$215=$I$8</formula>
    </cfRule>
  </conditionalFormatting>
  <conditionalFormatting sqref="E233">
    <cfRule type="expression" dxfId="116" priority="116">
      <formula>I233=$I$8</formula>
    </cfRule>
    <cfRule type="expression" dxfId="115" priority="117">
      <formula>G233=$G$8</formula>
    </cfRule>
  </conditionalFormatting>
  <conditionalFormatting sqref="G233">
    <cfRule type="expression" dxfId="114" priority="114">
      <formula>I233=$I$8</formula>
    </cfRule>
    <cfRule type="expression" dxfId="113" priority="115">
      <formula>E233=$E$8</formula>
    </cfRule>
  </conditionalFormatting>
  <conditionalFormatting sqref="I218">
    <cfRule type="expression" dxfId="112" priority="113">
      <formula>$I$176=$I$8</formula>
    </cfRule>
  </conditionalFormatting>
  <conditionalFormatting sqref="I218">
    <cfRule type="expression" dxfId="111" priority="111">
      <formula>G218=$G$8</formula>
    </cfRule>
    <cfRule type="expression" dxfId="110" priority="112">
      <formula>E218=$E$8</formula>
    </cfRule>
  </conditionalFormatting>
  <conditionalFormatting sqref="I219">
    <cfRule type="expression" dxfId="109" priority="110">
      <formula>$I$176=$I$8</formula>
    </cfRule>
  </conditionalFormatting>
  <conditionalFormatting sqref="I219">
    <cfRule type="expression" dxfId="108" priority="108">
      <formula>G219=$G$8</formula>
    </cfRule>
    <cfRule type="expression" dxfId="107" priority="109">
      <formula>E219=$E$8</formula>
    </cfRule>
  </conditionalFormatting>
  <conditionalFormatting sqref="I220">
    <cfRule type="expression" dxfId="106" priority="107">
      <formula>$I$176=$I$8</formula>
    </cfRule>
  </conditionalFormatting>
  <conditionalFormatting sqref="I220">
    <cfRule type="expression" dxfId="105" priority="105">
      <formula>G220=$G$8</formula>
    </cfRule>
    <cfRule type="expression" dxfId="104" priority="106">
      <formula>E220=$E$8</formula>
    </cfRule>
  </conditionalFormatting>
  <conditionalFormatting sqref="I221">
    <cfRule type="expression" dxfId="103" priority="104">
      <formula>$I$176=$I$8</formula>
    </cfRule>
  </conditionalFormatting>
  <conditionalFormatting sqref="I221">
    <cfRule type="expression" dxfId="102" priority="102">
      <formula>G221=$G$8</formula>
    </cfRule>
    <cfRule type="expression" dxfId="101" priority="103">
      <formula>E221=$E$8</formula>
    </cfRule>
  </conditionalFormatting>
  <conditionalFormatting sqref="I222">
    <cfRule type="expression" dxfId="100" priority="101">
      <formula>$I$176=$I$8</formula>
    </cfRule>
  </conditionalFormatting>
  <conditionalFormatting sqref="I222">
    <cfRule type="expression" dxfId="99" priority="99">
      <formula>G222=$G$8</formula>
    </cfRule>
    <cfRule type="expression" dxfId="98" priority="100">
      <formula>E222=$E$8</formula>
    </cfRule>
  </conditionalFormatting>
  <conditionalFormatting sqref="I223">
    <cfRule type="expression" dxfId="97" priority="98">
      <formula>$I$176=$I$8</formula>
    </cfRule>
  </conditionalFormatting>
  <conditionalFormatting sqref="I223">
    <cfRule type="expression" dxfId="96" priority="96">
      <formula>G223=$G$8</formula>
    </cfRule>
    <cfRule type="expression" dxfId="95" priority="97">
      <formula>E223=$E$8</formula>
    </cfRule>
  </conditionalFormatting>
  <conditionalFormatting sqref="I224">
    <cfRule type="expression" dxfId="94" priority="95">
      <formula>$I$176=$I$8</formula>
    </cfRule>
  </conditionalFormatting>
  <conditionalFormatting sqref="I224">
    <cfRule type="expression" dxfId="93" priority="93">
      <formula>G224=$G$8</formula>
    </cfRule>
    <cfRule type="expression" dxfId="92" priority="94">
      <formula>E224=$E$8</formula>
    </cfRule>
  </conditionalFormatting>
  <conditionalFormatting sqref="I225">
    <cfRule type="expression" dxfId="91" priority="92">
      <formula>$I$176=$I$8</formula>
    </cfRule>
  </conditionalFormatting>
  <conditionalFormatting sqref="I225">
    <cfRule type="expression" dxfId="90" priority="90">
      <formula>G225=$G$8</formula>
    </cfRule>
    <cfRule type="expression" dxfId="89" priority="91">
      <formula>E225=$E$8</formula>
    </cfRule>
  </conditionalFormatting>
  <conditionalFormatting sqref="I226">
    <cfRule type="expression" dxfId="88" priority="89">
      <formula>$I$176=$I$8</formula>
    </cfRule>
  </conditionalFormatting>
  <conditionalFormatting sqref="I226">
    <cfRule type="expression" dxfId="87" priority="87">
      <formula>G226=$G$8</formula>
    </cfRule>
    <cfRule type="expression" dxfId="86" priority="88">
      <formula>E226=$E$8</formula>
    </cfRule>
  </conditionalFormatting>
  <conditionalFormatting sqref="I227">
    <cfRule type="expression" dxfId="85" priority="86">
      <formula>$I$176=$I$8</formula>
    </cfRule>
  </conditionalFormatting>
  <conditionalFormatting sqref="I227">
    <cfRule type="expression" dxfId="84" priority="84">
      <formula>G227=$G$8</formula>
    </cfRule>
    <cfRule type="expression" dxfId="83" priority="85">
      <formula>E227=$E$8</formula>
    </cfRule>
  </conditionalFormatting>
  <conditionalFormatting sqref="I229">
    <cfRule type="expression" dxfId="82" priority="83">
      <formula>$I$176=$I$8</formula>
    </cfRule>
  </conditionalFormatting>
  <conditionalFormatting sqref="I229">
    <cfRule type="expression" dxfId="81" priority="81">
      <formula>G229=$G$8</formula>
    </cfRule>
    <cfRule type="expression" dxfId="80" priority="82">
      <formula>E229=$E$8</formula>
    </cfRule>
  </conditionalFormatting>
  <conditionalFormatting sqref="I231">
    <cfRule type="expression" dxfId="79" priority="80">
      <formula>$I$176=$I$8</formula>
    </cfRule>
  </conditionalFormatting>
  <conditionalFormatting sqref="I231">
    <cfRule type="expression" dxfId="78" priority="78">
      <formula>G231=$G$8</formula>
    </cfRule>
    <cfRule type="expression" dxfId="77" priority="79">
      <formula>E231=$E$8</formula>
    </cfRule>
  </conditionalFormatting>
  <conditionalFormatting sqref="I232">
    <cfRule type="expression" dxfId="76" priority="77">
      <formula>$I$176=$I$8</formula>
    </cfRule>
  </conditionalFormatting>
  <conditionalFormatting sqref="I232">
    <cfRule type="expression" dxfId="75" priority="75">
      <formula>G232=$G$8</formula>
    </cfRule>
    <cfRule type="expression" dxfId="74" priority="76">
      <formula>E232=$E$8</formula>
    </cfRule>
  </conditionalFormatting>
  <conditionalFormatting sqref="I233">
    <cfRule type="expression" dxfId="73" priority="74">
      <formula>$I$176=$I$8</formula>
    </cfRule>
  </conditionalFormatting>
  <conditionalFormatting sqref="I233">
    <cfRule type="expression" dxfId="72" priority="72">
      <formula>G233=$G$8</formula>
    </cfRule>
    <cfRule type="expression" dxfId="71" priority="73">
      <formula>E233=$E$8</formula>
    </cfRule>
  </conditionalFormatting>
  <conditionalFormatting sqref="I250">
    <cfRule type="expression" dxfId="70" priority="71">
      <formula>$I$245=$I$8</formula>
    </cfRule>
  </conditionalFormatting>
  <conditionalFormatting sqref="I250">
    <cfRule type="expression" dxfId="69" priority="69">
      <formula>K250=$I$8</formula>
    </cfRule>
    <cfRule type="expression" dxfId="68" priority="70">
      <formula>G250=$E$8</formula>
    </cfRule>
  </conditionalFormatting>
  <conditionalFormatting sqref="I251">
    <cfRule type="expression" dxfId="67" priority="68">
      <formula>$I$245=$I$8</formula>
    </cfRule>
  </conditionalFormatting>
  <conditionalFormatting sqref="I251">
    <cfRule type="expression" dxfId="66" priority="66">
      <formula>K251=$I$8</formula>
    </cfRule>
    <cfRule type="expression" dxfId="65" priority="67">
      <formula>G251=$E$8</formula>
    </cfRule>
  </conditionalFormatting>
  <conditionalFormatting sqref="I263">
    <cfRule type="expression" dxfId="64" priority="65">
      <formula>$I$245=$I$8</formula>
    </cfRule>
  </conditionalFormatting>
  <conditionalFormatting sqref="I263">
    <cfRule type="expression" dxfId="63" priority="63">
      <formula>G263=$G$8</formula>
    </cfRule>
    <cfRule type="expression" dxfId="62" priority="64">
      <formula>E263=$E$8</formula>
    </cfRule>
  </conditionalFormatting>
  <conditionalFormatting sqref="I264">
    <cfRule type="expression" dxfId="61" priority="62">
      <formula>$I$245=$I$8</formula>
    </cfRule>
  </conditionalFormatting>
  <conditionalFormatting sqref="I264">
    <cfRule type="expression" dxfId="60" priority="60">
      <formula>G264=$G$8</formula>
    </cfRule>
    <cfRule type="expression" dxfId="59" priority="61">
      <formula>E264=$E$8</formula>
    </cfRule>
  </conditionalFormatting>
  <conditionalFormatting sqref="I265">
    <cfRule type="expression" dxfId="58" priority="59">
      <formula>$I$245=$I$8</formula>
    </cfRule>
  </conditionalFormatting>
  <conditionalFormatting sqref="I265">
    <cfRule type="expression" dxfId="57" priority="57">
      <formula>G265=$G$8</formula>
    </cfRule>
    <cfRule type="expression" dxfId="56" priority="58">
      <formula>E265=$E$8</formula>
    </cfRule>
  </conditionalFormatting>
  <conditionalFormatting sqref="I266">
    <cfRule type="expression" dxfId="55" priority="56">
      <formula>$I$245=$I$8</formula>
    </cfRule>
  </conditionalFormatting>
  <conditionalFormatting sqref="I266">
    <cfRule type="expression" dxfId="54" priority="54">
      <formula>G266=$G$8</formula>
    </cfRule>
    <cfRule type="expression" dxfId="53" priority="55">
      <formula>E266=$E$8</formula>
    </cfRule>
  </conditionalFormatting>
  <conditionalFormatting sqref="I267">
    <cfRule type="expression" dxfId="52" priority="53">
      <formula>$I$245=$I$8</formula>
    </cfRule>
  </conditionalFormatting>
  <conditionalFormatting sqref="I267">
    <cfRule type="expression" dxfId="51" priority="51">
      <formula>G267=$G$8</formula>
    </cfRule>
    <cfRule type="expression" dxfId="50" priority="52">
      <formula>E267=$E$8</formula>
    </cfRule>
  </conditionalFormatting>
  <conditionalFormatting sqref="I268">
    <cfRule type="expression" dxfId="49" priority="50">
      <formula>$I$245=$I$8</formula>
    </cfRule>
  </conditionalFormatting>
  <conditionalFormatting sqref="I268">
    <cfRule type="expression" dxfId="48" priority="48">
      <formula>G268=$G$8</formula>
    </cfRule>
    <cfRule type="expression" dxfId="47" priority="49">
      <formula>E268=$E$8</formula>
    </cfRule>
  </conditionalFormatting>
  <conditionalFormatting sqref="I269">
    <cfRule type="expression" dxfId="46" priority="47">
      <formula>$I$245=$I$8</formula>
    </cfRule>
  </conditionalFormatting>
  <conditionalFormatting sqref="I269">
    <cfRule type="expression" dxfId="45" priority="45">
      <formula>G269=$G$8</formula>
    </cfRule>
    <cfRule type="expression" dxfId="44" priority="46">
      <formula>E269=$E$8</formula>
    </cfRule>
  </conditionalFormatting>
  <conditionalFormatting sqref="I270">
    <cfRule type="expression" dxfId="43" priority="44">
      <formula>$I$245=$I$8</formula>
    </cfRule>
  </conditionalFormatting>
  <conditionalFormatting sqref="I270">
    <cfRule type="expression" dxfId="42" priority="42">
      <formula>G270=$G$8</formula>
    </cfRule>
    <cfRule type="expression" dxfId="41" priority="43">
      <formula>E270=$E$8</formula>
    </cfRule>
  </conditionalFormatting>
  <conditionalFormatting sqref="E801">
    <cfRule type="expression" dxfId="40" priority="41">
      <formula>$I$791=$I$8</formula>
    </cfRule>
  </conditionalFormatting>
  <conditionalFormatting sqref="E801">
    <cfRule type="expression" dxfId="39" priority="39">
      <formula>I801=$I$8</formula>
    </cfRule>
    <cfRule type="expression" dxfId="38" priority="40">
      <formula>G801=$G$8</formula>
    </cfRule>
  </conditionalFormatting>
  <conditionalFormatting sqref="G801">
    <cfRule type="expression" dxfId="37" priority="37">
      <formula>I801=$I$8</formula>
    </cfRule>
    <cfRule type="expression" dxfId="36" priority="38">
      <formula>E801=$E$8</formula>
    </cfRule>
  </conditionalFormatting>
  <conditionalFormatting sqref="G800">
    <cfRule type="expression" dxfId="35" priority="35">
      <formula>I800=$I$8</formula>
    </cfRule>
    <cfRule type="expression" dxfId="34" priority="36">
      <formula>E800=$E$8</formula>
    </cfRule>
  </conditionalFormatting>
  <conditionalFormatting sqref="E825">
    <cfRule type="expression" dxfId="33" priority="33">
      <formula>I825=$I$8</formula>
    </cfRule>
    <cfRule type="expression" dxfId="32" priority="34">
      <formula>G825=$G$8</formula>
    </cfRule>
  </conditionalFormatting>
  <conditionalFormatting sqref="G825">
    <cfRule type="expression" dxfId="31" priority="31">
      <formula>I825=$I$8</formula>
    </cfRule>
    <cfRule type="expression" dxfId="30" priority="32">
      <formula>E825=$E$8</formula>
    </cfRule>
  </conditionalFormatting>
  <conditionalFormatting sqref="E824">
    <cfRule type="expression" dxfId="29" priority="30">
      <formula>$I$791=$I$8</formula>
    </cfRule>
  </conditionalFormatting>
  <conditionalFormatting sqref="E824">
    <cfRule type="expression" dxfId="28" priority="28">
      <formula>I824=$I$8</formula>
    </cfRule>
    <cfRule type="expression" dxfId="27" priority="29">
      <formula>G824=$G$8</formula>
    </cfRule>
  </conditionalFormatting>
  <conditionalFormatting sqref="G824">
    <cfRule type="expression" dxfId="26" priority="26">
      <formula>I824=$I$8</formula>
    </cfRule>
    <cfRule type="expression" dxfId="25" priority="27">
      <formula>E824=$E$8</formula>
    </cfRule>
  </conditionalFormatting>
  <conditionalFormatting sqref="E428:E429">
    <cfRule type="expression" dxfId="24" priority="25">
      <formula>$I$419=$I$8</formula>
    </cfRule>
  </conditionalFormatting>
  <conditionalFormatting sqref="E427:E434">
    <cfRule type="expression" dxfId="23" priority="23">
      <formula>I427=$I$8</formula>
    </cfRule>
    <cfRule type="expression" dxfId="22" priority="24">
      <formula>G427=$G$8</formula>
    </cfRule>
  </conditionalFormatting>
  <conditionalFormatting sqref="G427:G434">
    <cfRule type="expression" dxfId="21" priority="21">
      <formula>I427=$I$8</formula>
    </cfRule>
    <cfRule type="expression" dxfId="20" priority="22">
      <formula>E427=$E$8</formula>
    </cfRule>
  </conditionalFormatting>
  <conditionalFormatting sqref="E435">
    <cfRule type="expression" dxfId="19" priority="20">
      <formula>$I$419=$I$8</formula>
    </cfRule>
  </conditionalFormatting>
  <conditionalFormatting sqref="E435">
    <cfRule type="expression" dxfId="18" priority="18">
      <formula>I435=$I$8</formula>
    </cfRule>
    <cfRule type="expression" dxfId="17" priority="19">
      <formula>G435=$G$8</formula>
    </cfRule>
  </conditionalFormatting>
  <conditionalFormatting sqref="G435">
    <cfRule type="expression" dxfId="16" priority="17">
      <formula>$I$419=$I$8</formula>
    </cfRule>
  </conditionalFormatting>
  <conditionalFormatting sqref="G435">
    <cfRule type="expression" dxfId="15" priority="15">
      <formula>I435=$I$8</formula>
    </cfRule>
    <cfRule type="expression" dxfId="14" priority="16">
      <formula>E435=$E$8</formula>
    </cfRule>
  </conditionalFormatting>
  <conditionalFormatting sqref="K435">
    <cfRule type="expression" dxfId="13" priority="14">
      <formula>$I$419=$I$8</formula>
    </cfRule>
  </conditionalFormatting>
  <conditionalFormatting sqref="E800">
    <cfRule type="expression" dxfId="12" priority="13">
      <formula>$I$791=$I$8</formula>
    </cfRule>
  </conditionalFormatting>
  <conditionalFormatting sqref="E800">
    <cfRule type="expression" dxfId="11" priority="11">
      <formula>I800=$I$8</formula>
    </cfRule>
    <cfRule type="expression" dxfId="10" priority="12">
      <formula>G800=$G$8</formula>
    </cfRule>
  </conditionalFormatting>
  <conditionalFormatting sqref="G800">
    <cfRule type="expression" dxfId="9" priority="9">
      <formula>K800=$I$8</formula>
    </cfRule>
    <cfRule type="expression" dxfId="8" priority="10">
      <formula>I800=$G$8</formula>
    </cfRule>
  </conditionalFormatting>
  <conditionalFormatting sqref="E823">
    <cfRule type="expression" dxfId="7" priority="8">
      <formula>$I$810=$I$8</formula>
    </cfRule>
  </conditionalFormatting>
  <conditionalFormatting sqref="E823">
    <cfRule type="expression" dxfId="6" priority="6">
      <formula>I823=$I$8</formula>
    </cfRule>
    <cfRule type="expression" dxfId="5" priority="7">
      <formula>G823=$G$8</formula>
    </cfRule>
  </conditionalFormatting>
  <conditionalFormatting sqref="G823">
    <cfRule type="expression" dxfId="4" priority="5">
      <formula>$I$810=$I$8</formula>
    </cfRule>
  </conditionalFormatting>
  <conditionalFormatting sqref="G823">
    <cfRule type="expression" dxfId="3" priority="3">
      <formula>K823=$I$8</formula>
    </cfRule>
    <cfRule type="expression" dxfId="2" priority="4">
      <formula>I823=$G$8</formula>
    </cfRule>
  </conditionalFormatting>
  <conditionalFormatting sqref="K823">
    <cfRule type="expression" dxfId="1" priority="2">
      <formula>$I$810=$I$8</formula>
    </cfRule>
  </conditionalFormatting>
  <conditionalFormatting sqref="K825">
    <cfRule type="expression" dxfId="0" priority="1">
      <formula>$I$810=$I$8</formula>
    </cfRule>
  </conditionalFormatting>
  <printOptions horizontalCentered="1"/>
  <pageMargins left="0.15748031496062992" right="0.15748031496062992" top="0.15748031496062992" bottom="0.15748031496062992" header="0.15748031496062992" footer="0.15748031496062992"/>
  <pageSetup paperSize="8" scale="67" fitToHeight="0" orientation="landscape" r:id="rId2"/>
  <headerFooter alignWithMargins="0"/>
  <extLst>
    <ext xmlns:x14="http://schemas.microsoft.com/office/spreadsheetml/2009/9/main" uri="{CCE6A557-97BC-4b89-ADB6-D9C93CAAB3DF}">
      <x14:dataValidations xmlns:xm="http://schemas.microsoft.com/office/excel/2006/main" count="316">
        <x14:dataValidation type="list" allowBlank="1" showInputMessage="1" showErrorMessage="1">
          <x14:formula1>
            <xm:f>[1]Answers!#REF!</xm:f>
          </x14:formula1>
          <xm:sqref>E80 G80</xm:sqref>
        </x14:dataValidation>
        <x14:dataValidation type="list" allowBlank="1" showInputMessage="1" showErrorMessage="1">
          <x14:formula1>
            <xm:f>[1]Answers!#REF!</xm:f>
          </x14:formula1>
          <xm:sqref>E79 G79</xm:sqref>
        </x14:dataValidation>
        <x14:dataValidation type="list" allowBlank="1" showInputMessage="1" showErrorMessage="1">
          <x14:formula1>
            <xm:f>[1]Answers!#REF!</xm:f>
          </x14:formula1>
          <xm:sqref>E76 G76</xm:sqref>
        </x14:dataValidation>
        <x14:dataValidation type="list" allowBlank="1" showInputMessage="1" showErrorMessage="1">
          <x14:formula1>
            <xm:f>[1]Answers!#REF!</xm:f>
          </x14:formula1>
          <xm:sqref>E75 G75</xm:sqref>
        </x14:dataValidation>
        <x14:dataValidation type="list" allowBlank="1" showInputMessage="1" showErrorMessage="1">
          <x14:formula1>
            <xm:f>[1]Answers!#REF!</xm:f>
          </x14:formula1>
          <xm:sqref>E74 G74</xm:sqref>
        </x14:dataValidation>
        <x14:dataValidation type="list" allowBlank="1" showInputMessage="1" showErrorMessage="1">
          <x14:formula1>
            <xm:f>[1]Answers!#REF!</xm:f>
          </x14:formula1>
          <xm:sqref>E73 G73</xm:sqref>
        </x14:dataValidation>
        <x14:dataValidation type="list" allowBlank="1" showInputMessage="1" showErrorMessage="1">
          <x14:formula1>
            <xm:f>[1]Answers!#REF!</xm:f>
          </x14:formula1>
          <xm:sqref>E72 G72</xm:sqref>
        </x14:dataValidation>
        <x14:dataValidation type="list" allowBlank="1" showInputMessage="1" showErrorMessage="1">
          <x14:formula1>
            <xm:f>[1]Answers!#REF!</xm:f>
          </x14:formula1>
          <xm:sqref>E71 G71</xm:sqref>
        </x14:dataValidation>
        <x14:dataValidation type="list" allowBlank="1" showInputMessage="1" showErrorMessage="1">
          <x14:formula1>
            <xm:f>[1]Answers!#REF!</xm:f>
          </x14:formula1>
          <xm:sqref>E68 G68</xm:sqref>
        </x14:dataValidation>
        <x14:dataValidation type="list" allowBlank="1" showInputMessage="1" showErrorMessage="1">
          <x14:formula1>
            <xm:f>[1]Answers!#REF!</xm:f>
          </x14:formula1>
          <xm:sqref>E67 G67</xm:sqref>
        </x14:dataValidation>
        <x14:dataValidation type="list" allowBlank="1" showInputMessage="1" showErrorMessage="1">
          <x14:formula1>
            <xm:f>[1]Answers!#REF!</xm:f>
          </x14:formula1>
          <xm:sqref>E66 G66</xm:sqref>
        </x14:dataValidation>
        <x14:dataValidation type="list" allowBlank="1" showInputMessage="1" showErrorMessage="1">
          <x14:formula1>
            <xm:f>[1]Answers!#REF!</xm:f>
          </x14:formula1>
          <xm:sqref>E65 G65</xm:sqref>
        </x14:dataValidation>
        <x14:dataValidation type="list" allowBlank="1" showInputMessage="1" showErrorMessage="1">
          <x14:formula1>
            <xm:f>[1]Answers!#REF!</xm:f>
          </x14:formula1>
          <xm:sqref>E60 G60</xm:sqref>
        </x14:dataValidation>
        <x14:dataValidation type="list" allowBlank="1" showInputMessage="1" showErrorMessage="1">
          <x14:formula1>
            <xm:f>[1]Answers!#REF!</xm:f>
          </x14:formula1>
          <xm:sqref>E54 G54 I54</xm:sqref>
        </x14:dataValidation>
        <x14:dataValidation type="list" allowBlank="1" showInputMessage="1" showErrorMessage="1">
          <x14:formula1>
            <xm:f>[1]Answers!#REF!</xm:f>
          </x14:formula1>
          <xm:sqref>E53 G53 I53</xm:sqref>
        </x14:dataValidation>
        <x14:dataValidation type="list" allowBlank="1" showInputMessage="1" showErrorMessage="1">
          <x14:formula1>
            <xm:f>[1]Answers!#REF!</xm:f>
          </x14:formula1>
          <xm:sqref>E50 G50</xm:sqref>
        </x14:dataValidation>
        <x14:dataValidation type="list" allowBlank="1" showInputMessage="1" showErrorMessage="1">
          <x14:formula1>
            <xm:f>[1]Answers!#REF!</xm:f>
          </x14:formula1>
          <xm:sqref>E48 G48</xm:sqref>
        </x14:dataValidation>
        <x14:dataValidation type="list" allowBlank="1" showInputMessage="1" showErrorMessage="1">
          <x14:formula1>
            <xm:f>[1]Answers!#REF!</xm:f>
          </x14:formula1>
          <xm:sqref>E46 I46</xm:sqref>
        </x14:dataValidation>
        <x14:dataValidation type="list" allowBlank="1" showInputMessage="1" showErrorMessage="1">
          <x14:formula1>
            <xm:f>[1]Answers!#REF!</xm:f>
          </x14:formula1>
          <xm:sqref>E42 G42</xm:sqref>
        </x14:dataValidation>
        <x14:dataValidation type="list" allowBlank="1" showInputMessage="1" showErrorMessage="1">
          <x14:formula1>
            <xm:f>[1]Answers!#REF!</xm:f>
          </x14:formula1>
          <xm:sqref>E40 I40</xm:sqref>
        </x14:dataValidation>
        <x14:dataValidation type="list" allowBlank="1" showInputMessage="1" showErrorMessage="1">
          <x14:formula1>
            <xm:f>[1]Answers!#REF!</xm:f>
          </x14:formula1>
          <xm:sqref>E39 G39</xm:sqref>
        </x14:dataValidation>
        <x14:dataValidation type="list" allowBlank="1" showInputMessage="1" showErrorMessage="1">
          <x14:formula1>
            <xm:f>[1]Answers!#REF!</xm:f>
          </x14:formula1>
          <xm:sqref>E38 G38</xm:sqref>
        </x14:dataValidation>
        <x14:dataValidation type="list" allowBlank="1" showInputMessage="1" showErrorMessage="1">
          <x14:formula1>
            <xm:f>[1]Answers!#REF!</xm:f>
          </x14:formula1>
          <xm:sqref>E34 G34</xm:sqref>
        </x14:dataValidation>
        <x14:dataValidation type="list" allowBlank="1" showInputMessage="1" showErrorMessage="1">
          <x14:formula1>
            <xm:f>[1]Answers!#REF!</xm:f>
          </x14:formula1>
          <xm:sqref>E33 G33</xm:sqref>
        </x14:dataValidation>
        <x14:dataValidation type="list" allowBlank="1" showInputMessage="1" showErrorMessage="1">
          <x14:formula1>
            <xm:f>[1]Answers!#REF!</xm:f>
          </x14:formula1>
          <xm:sqref>E32 G32</xm:sqref>
        </x14:dataValidation>
        <x14:dataValidation type="list" allowBlank="1" showInputMessage="1" showErrorMessage="1">
          <x14:formula1>
            <xm:f>[1]Answers!#REF!</xm:f>
          </x14:formula1>
          <xm:sqref>E31 G31</xm:sqref>
        </x14:dataValidation>
        <x14:dataValidation type="list" allowBlank="1" showInputMessage="1" showErrorMessage="1">
          <x14:formula1>
            <xm:f>[1]Answers!#REF!</xm:f>
          </x14:formula1>
          <xm:sqref>E30 G30</xm:sqref>
        </x14:dataValidation>
        <x14:dataValidation type="list" allowBlank="1" showInputMessage="1" showErrorMessage="1">
          <x14:formula1>
            <xm:f>[1]Answers!#REF!</xm:f>
          </x14:formula1>
          <xm:sqref>E29 G29</xm:sqref>
        </x14:dataValidation>
        <x14:dataValidation type="list" allowBlank="1" showInputMessage="1" showErrorMessage="1">
          <x14:formula1>
            <xm:f>[1]Answers!#REF!</xm:f>
          </x14:formula1>
          <xm:sqref>E28 G28</xm:sqref>
        </x14:dataValidation>
        <x14:dataValidation type="list" allowBlank="1" showInputMessage="1" showErrorMessage="1">
          <x14:formula1>
            <xm:f>[1]Answers!#REF!</xm:f>
          </x14:formula1>
          <xm:sqref>E27 G27</xm:sqref>
        </x14:dataValidation>
        <x14:dataValidation type="list" allowBlank="1" showInputMessage="1" showErrorMessage="1">
          <x14:formula1>
            <xm:f>[1]Answers!#REF!</xm:f>
          </x14:formula1>
          <xm:sqref>E25 G25</xm:sqref>
        </x14:dataValidation>
        <x14:dataValidation type="list" allowBlank="1" showInputMessage="1" showErrorMessage="1">
          <x14:formula1>
            <xm:f>[1]Answers!#REF!</xm:f>
          </x14:formula1>
          <xm:sqref>E24 G24</xm:sqref>
        </x14:dataValidation>
        <x14:dataValidation type="list" allowBlank="1" showInputMessage="1" showErrorMessage="1">
          <x14:formula1>
            <xm:f>[1]Answers!#REF!</xm:f>
          </x14:formula1>
          <xm:sqref>I35 E35 G35</xm:sqref>
        </x14:dataValidation>
        <x14:dataValidation type="list" allowBlank="1" showInputMessage="1" showErrorMessage="1">
          <x14:formula1>
            <xm:f>[1]Answers!#REF!</xm:f>
          </x14:formula1>
          <xm:sqref>E17 G17</xm:sqref>
        </x14:dataValidation>
        <x14:dataValidation type="list" allowBlank="1" showInputMessage="1" showErrorMessage="1">
          <x14:formula1>
            <xm:f>[1]Answers!#REF!</xm:f>
          </x14:formula1>
          <xm:sqref>E16 G16</xm:sqref>
        </x14:dataValidation>
        <x14:dataValidation type="list" allowBlank="1" showInputMessage="1" showErrorMessage="1">
          <x14:formula1>
            <xm:f>[1]Answers!#REF!</xm:f>
          </x14:formula1>
          <xm:sqref>E15 G15</xm:sqref>
        </x14:dataValidation>
        <x14:dataValidation type="list" allowBlank="1" showInputMessage="1" showErrorMessage="1">
          <x14:formula1>
            <xm:f>[1]Answers!#REF!</xm:f>
          </x14:formula1>
          <xm:sqref>G14 E14</xm:sqref>
        </x14:dataValidation>
        <x14:dataValidation type="list" allowBlank="1" showInputMessage="1" showErrorMessage="1">
          <x14:formula1>
            <xm:f>[1]Answers!#REF!</xm:f>
          </x14:formula1>
          <xm:sqref>E102 G102</xm:sqref>
        </x14:dataValidation>
        <x14:dataValidation type="list" allowBlank="1" showInputMessage="1" showErrorMessage="1">
          <x14:formula1>
            <xm:f>[1]Answers!#REF!</xm:f>
          </x14:formula1>
          <xm:sqref>E100 G100</xm:sqref>
        </x14:dataValidation>
        <x14:dataValidation type="list" allowBlank="1" showInputMessage="1" showErrorMessage="1">
          <x14:formula1>
            <xm:f>[1]Answers!#REF!</xm:f>
          </x14:formula1>
          <xm:sqref>E99 G99</xm:sqref>
        </x14:dataValidation>
        <x14:dataValidation type="list" allowBlank="1" showInputMessage="1" showErrorMessage="1">
          <x14:formula1>
            <xm:f>[1]Answers!#REF!</xm:f>
          </x14:formula1>
          <xm:sqref>E98 G98</xm:sqref>
        </x14:dataValidation>
        <x14:dataValidation type="list" allowBlank="1" showInputMessage="1" showErrorMessage="1">
          <x14:formula1>
            <xm:f>[1]Answers!#REF!</xm:f>
          </x14:formula1>
          <xm:sqref>E91 G91</xm:sqref>
        </x14:dataValidation>
        <x14:dataValidation type="list" allowBlank="1" showInputMessage="1" showErrorMessage="1">
          <x14:formula1>
            <xm:f>[1]Answers!#REF!</xm:f>
          </x14:formula1>
          <xm:sqref>G88 E88</xm:sqref>
        </x14:dataValidation>
        <x14:dataValidation type="list" allowBlank="1" showInputMessage="1" showErrorMessage="1">
          <x14:formula1>
            <xm:f>[1]Answers!#REF!</xm:f>
          </x14:formula1>
          <xm:sqref>G103 E103</xm:sqref>
        </x14:dataValidation>
        <x14:dataValidation type="list" allowBlank="1" showInputMessage="1" showErrorMessage="1">
          <x14:formula1>
            <xm:f>[1]Answers!#REF!</xm:f>
          </x14:formula1>
          <xm:sqref>E90 G90</xm:sqref>
        </x14:dataValidation>
        <x14:dataValidation type="list" allowBlank="1" showInputMessage="1" showErrorMessage="1">
          <x14:formula1>
            <xm:f>[1]Answers!#REF!</xm:f>
          </x14:formula1>
          <xm:sqref>E86 G86</xm:sqref>
        </x14:dataValidation>
        <x14:dataValidation type="list" allowBlank="1" showInputMessage="1" showErrorMessage="1">
          <x14:formula1>
            <xm:f>[1]Answers!#REF!</xm:f>
          </x14:formula1>
          <xm:sqref>G84 E84</xm:sqref>
        </x14:dataValidation>
        <x14:dataValidation type="list" allowBlank="1" showInputMessage="1" showErrorMessage="1">
          <x14:formula1>
            <xm:f>[1]Answers!#REF!</xm:f>
          </x14:formula1>
          <xm:sqref>G83 E83</xm:sqref>
        </x14:dataValidation>
        <x14:dataValidation type="list" allowBlank="1" showInputMessage="1" showErrorMessage="1">
          <x14:formula1>
            <xm:f>[1]Answers!#REF!</xm:f>
          </x14:formula1>
          <xm:sqref>E108 G108</xm:sqref>
        </x14:dataValidation>
        <x14:dataValidation type="list" allowBlank="1" showInputMessage="1" showErrorMessage="1">
          <x14:formula1>
            <xm:f>[1]Answers!#REF!</xm:f>
          </x14:formula1>
          <xm:sqref>G107 E107</xm:sqref>
        </x14:dataValidation>
        <x14:dataValidation type="list" allowBlank="1" showInputMessage="1" showErrorMessage="1">
          <x14:formula1>
            <xm:f>[1]Answers!#REF!</xm:f>
          </x14:formula1>
          <xm:sqref>G106 E106</xm:sqref>
        </x14:dataValidation>
        <x14:dataValidation type="list" allowBlank="1" showInputMessage="1" showErrorMessage="1">
          <x14:formula1>
            <xm:f>[1]Answers!#REF!</xm:f>
          </x14:formula1>
          <xm:sqref>E139 G139</xm:sqref>
        </x14:dataValidation>
        <x14:dataValidation type="list" allowBlank="1" showInputMessage="1" showErrorMessage="1">
          <x14:formula1>
            <xm:f>[1]Answers!#REF!</xm:f>
          </x14:formula1>
          <xm:sqref>E135 G135</xm:sqref>
        </x14:dataValidation>
        <x14:dataValidation type="list" allowBlank="1" showInputMessage="1" showErrorMessage="1">
          <x14:formula1>
            <xm:f>[1]Answers!#REF!</xm:f>
          </x14:formula1>
          <xm:sqref>E133 G133</xm:sqref>
        </x14:dataValidation>
        <x14:dataValidation type="list" allowBlank="1" showInputMessage="1" showErrorMessage="1">
          <x14:formula1>
            <xm:f>[1]Answers!#REF!</xm:f>
          </x14:formula1>
          <xm:sqref>E129 G129</xm:sqref>
        </x14:dataValidation>
        <x14:dataValidation type="list" allowBlank="1" showInputMessage="1" showErrorMessage="1">
          <x14:formula1>
            <xm:f>[1]Answers!#REF!</xm:f>
          </x14:formula1>
          <xm:sqref>E128 G128</xm:sqref>
        </x14:dataValidation>
        <x14:dataValidation type="list" allowBlank="1" showInputMessage="1" showErrorMessage="1">
          <x14:formula1>
            <xm:f>[1]Answers!#REF!</xm:f>
          </x14:formula1>
          <xm:sqref>E126 I126</xm:sqref>
        </x14:dataValidation>
        <x14:dataValidation type="list" allowBlank="1" showInputMessage="1" showErrorMessage="1">
          <x14:formula1>
            <xm:f>[1]Answers!#REF!</xm:f>
          </x14:formula1>
          <xm:sqref>E124 G124</xm:sqref>
        </x14:dataValidation>
        <x14:dataValidation type="list" allowBlank="1" showInputMessage="1" showErrorMessage="1">
          <x14:formula1>
            <xm:f>[1]Answers!#REF!</xm:f>
          </x14:formula1>
          <xm:sqref>E122 G122</xm:sqref>
        </x14:dataValidation>
        <x14:dataValidation type="list" allowBlank="1" showInputMessage="1" showErrorMessage="1">
          <x14:formula1>
            <xm:f>[1]Answers!#REF!</xm:f>
          </x14:formula1>
          <xm:sqref>E172 G172 I172</xm:sqref>
        </x14:dataValidation>
        <x14:dataValidation type="list" allowBlank="1" showInputMessage="1" showErrorMessage="1">
          <x14:formula1>
            <xm:f>[1]Answers!#REF!</xm:f>
          </x14:formula1>
          <xm:sqref>E169:E170 G169:G170</xm:sqref>
        </x14:dataValidation>
        <x14:dataValidation type="list" allowBlank="1" showInputMessage="1" showErrorMessage="1">
          <x14:formula1>
            <xm:f>[1]Answers!#REF!</xm:f>
          </x14:formula1>
          <xm:sqref>E168 G168</xm:sqref>
        </x14:dataValidation>
        <x14:dataValidation type="list" allowBlank="1" showInputMessage="1" showErrorMessage="1">
          <x14:formula1>
            <xm:f>[1]Answers!#REF!</xm:f>
          </x14:formula1>
          <xm:sqref>E167 G167</xm:sqref>
        </x14:dataValidation>
        <x14:dataValidation type="list" allowBlank="1" showInputMessage="1" showErrorMessage="1">
          <x14:formula1>
            <xm:f>[1]Answers!#REF!</xm:f>
          </x14:formula1>
          <xm:sqref>E166 G166</xm:sqref>
        </x14:dataValidation>
        <x14:dataValidation type="list" allowBlank="1" showInputMessage="1" showErrorMessage="1">
          <x14:formula1>
            <xm:f>[1]Answers!#REF!</xm:f>
          </x14:formula1>
          <xm:sqref>E161 G161</xm:sqref>
        </x14:dataValidation>
        <x14:dataValidation type="list" allowBlank="1" showInputMessage="1" showErrorMessage="1">
          <x14:formula1>
            <xm:f>[1]Answers!#REF!</xm:f>
          </x14:formula1>
          <xm:sqref>E159 G159</xm:sqref>
        </x14:dataValidation>
        <x14:dataValidation type="list" allowBlank="1" showInputMessage="1" showErrorMessage="1">
          <x14:formula1>
            <xm:f>[1]Answers!#REF!</xm:f>
          </x14:formula1>
          <xm:sqref>E158 G158</xm:sqref>
        </x14:dataValidation>
        <x14:dataValidation type="list" allowBlank="1" showInputMessage="1" showErrorMessage="1">
          <x14:formula1>
            <xm:f>[1]Answers!#REF!</xm:f>
          </x14:formula1>
          <xm:sqref>E157 G157</xm:sqref>
        </x14:dataValidation>
        <x14:dataValidation type="list" allowBlank="1" showInputMessage="1" showErrorMessage="1">
          <x14:formula1>
            <xm:f>[1]Answers!#REF!</xm:f>
          </x14:formula1>
          <xm:sqref>E156 G156</xm:sqref>
        </x14:dataValidation>
        <x14:dataValidation type="list" allowBlank="1" showInputMessage="1" showErrorMessage="1">
          <x14:formula1>
            <xm:f>[1]Answers!#REF!</xm:f>
          </x14:formula1>
          <xm:sqref>E153 G153</xm:sqref>
        </x14:dataValidation>
        <x14:dataValidation type="list" allowBlank="1" showInputMessage="1" showErrorMessage="1">
          <x14:formula1>
            <xm:f>[1]Answers!#REF!</xm:f>
          </x14:formula1>
          <xm:sqref>E151 G151</xm:sqref>
        </x14:dataValidation>
        <x14:dataValidation type="list" allowBlank="1" showInputMessage="1" showErrorMessage="1">
          <x14:formula1>
            <xm:f>[1]Answers!#REF!</xm:f>
          </x14:formula1>
          <xm:sqref>E150 G150</xm:sqref>
        </x14:dataValidation>
        <x14:dataValidation type="list" allowBlank="1" showInputMessage="1" showErrorMessage="1">
          <x14:formula1>
            <xm:f>[1]Answers!#REF!</xm:f>
          </x14:formula1>
          <xm:sqref>E149 G149</xm:sqref>
        </x14:dataValidation>
        <x14:dataValidation type="list" allowBlank="1" showInputMessage="1" showErrorMessage="1">
          <x14:formula1>
            <xm:f>[1]Answers!#REF!</xm:f>
          </x14:formula1>
          <xm:sqref>E148 G148</xm:sqref>
        </x14:dataValidation>
        <x14:dataValidation type="list" allowBlank="1" showInputMessage="1" showErrorMessage="1">
          <x14:formula1>
            <xm:f>[1]Answers!#REF!</xm:f>
          </x14:formula1>
          <xm:sqref>E145 G145</xm:sqref>
        </x14:dataValidation>
        <x14:dataValidation type="list" allowBlank="1" showInputMessage="1" showErrorMessage="1">
          <x14:formula1>
            <xm:f>[1]Answers!#REF!</xm:f>
          </x14:formula1>
          <xm:sqref>E143 I143</xm:sqref>
        </x14:dataValidation>
        <x14:dataValidation type="list" allowBlank="1" showInputMessage="1" showErrorMessage="1">
          <x14:formula1>
            <xm:f>[1]Answers!#REF!</xm:f>
          </x14:formula1>
          <xm:sqref>E202 G202</xm:sqref>
        </x14:dataValidation>
        <x14:dataValidation type="list" allowBlank="1" showInputMessage="1" showErrorMessage="1">
          <x14:formula1>
            <xm:f>[1]Answers!#REF!</xm:f>
          </x14:formula1>
          <xm:sqref>E195 G195 I195</xm:sqref>
        </x14:dataValidation>
        <x14:dataValidation type="list" allowBlank="1" showInputMessage="1" showErrorMessage="1">
          <x14:formula1>
            <xm:f>[1]Answers!#REF!</xm:f>
          </x14:formula1>
          <xm:sqref>I182 I231:I233 I229 I218:I227 I196:I199 I194 I187:I189 I184:I185</xm:sqref>
        </x14:dataValidation>
        <x14:dataValidation type="list" allowBlank="1" showInputMessage="1" showErrorMessage="1">
          <x14:formula1>
            <xm:f>[1]Answers!#REF!</xm:f>
          </x14:formula1>
          <xm:sqref>E188:E189 G196:G199 E196:E199 G194 E194 E186 I186 G186 G188:G189</xm:sqref>
        </x14:dataValidation>
        <x14:dataValidation type="list" allowBlank="1" showInputMessage="1" showErrorMessage="1">
          <x14:formula1>
            <xm:f>[1]Answers!#REF!</xm:f>
          </x14:formula1>
          <xm:sqref>E184:E185 E187 G184:G185 G187</xm:sqref>
        </x14:dataValidation>
        <x14:dataValidation type="list" allowBlank="1" showInputMessage="1" showErrorMessage="1">
          <x14:formula1>
            <xm:f>[1]Answers!#REF!</xm:f>
          </x14:formula1>
          <xm:sqref>E182 G182</xm:sqref>
        </x14:dataValidation>
        <x14:dataValidation type="list" allowBlank="1" showInputMessage="1" showErrorMessage="1">
          <x14:formula1>
            <xm:f>[1]Answers!#REF!</xm:f>
          </x14:formula1>
          <xm:sqref>E178 G178</xm:sqref>
        </x14:dataValidation>
        <x14:dataValidation type="list" allowBlank="1" showInputMessage="1" showErrorMessage="1">
          <x14:formula1>
            <xm:f>[1]Answers!#REF!</xm:f>
          </x14:formula1>
          <xm:sqref>E176 I176</xm:sqref>
        </x14:dataValidation>
        <x14:dataValidation type="list" allowBlank="1" showInputMessage="1" showErrorMessage="1">
          <x14:formula1>
            <xm:f>[1]Answers!#REF!</xm:f>
          </x14:formula1>
          <xm:sqref>E227 G231:G233 E231:E233 G229 E229 G227</xm:sqref>
        </x14:dataValidation>
        <x14:dataValidation type="list" allowBlank="1" showInputMessage="1" showErrorMessage="1">
          <x14:formula1>
            <xm:f>[1]Answers!#REF!</xm:f>
          </x14:formula1>
          <xm:sqref>E226 G226</xm:sqref>
        </x14:dataValidation>
        <x14:dataValidation type="list" allowBlank="1" showInputMessage="1" showErrorMessage="1">
          <x14:formula1>
            <xm:f>[1]Answers!#REF!</xm:f>
          </x14:formula1>
          <xm:sqref>E225 G225</xm:sqref>
        </x14:dataValidation>
        <x14:dataValidation type="list" allowBlank="1" showInputMessage="1" showErrorMessage="1">
          <x14:formula1>
            <xm:f>[1]Answers!#REF!</xm:f>
          </x14:formula1>
          <xm:sqref>E224 G224</xm:sqref>
        </x14:dataValidation>
        <x14:dataValidation type="list" allowBlank="1" showInputMessage="1" showErrorMessage="1">
          <x14:formula1>
            <xm:f>[1]Answers!#REF!</xm:f>
          </x14:formula1>
          <xm:sqref>E223 G223</xm:sqref>
        </x14:dataValidation>
        <x14:dataValidation type="list" allowBlank="1" showInputMessage="1" showErrorMessage="1">
          <x14:formula1>
            <xm:f>[1]Answers!#REF!</xm:f>
          </x14:formula1>
          <xm:sqref>E222 G222</xm:sqref>
        </x14:dataValidation>
        <x14:dataValidation type="list" allowBlank="1" showInputMessage="1" showErrorMessage="1">
          <x14:formula1>
            <xm:f>[1]Answers!#REF!</xm:f>
          </x14:formula1>
          <xm:sqref>E221 G221</xm:sqref>
        </x14:dataValidation>
        <x14:dataValidation type="list" allowBlank="1" showInputMessage="1" showErrorMessage="1">
          <x14:formula1>
            <xm:f>[1]Answers!#REF!</xm:f>
          </x14:formula1>
          <xm:sqref>E220 G220</xm:sqref>
        </x14:dataValidation>
        <x14:dataValidation type="list" allowBlank="1" showInputMessage="1" showErrorMessage="1">
          <x14:formula1>
            <xm:f>[1]Answers!#REF!</xm:f>
          </x14:formula1>
          <xm:sqref>E219 G219</xm:sqref>
        </x14:dataValidation>
        <x14:dataValidation type="list" allowBlank="1" showInputMessage="1" showErrorMessage="1">
          <x14:formula1>
            <xm:f>[1]Answers!#REF!</xm:f>
          </x14:formula1>
          <xm:sqref>E218 G218</xm:sqref>
        </x14:dataValidation>
        <x14:dataValidation type="list" allowBlank="1" showInputMessage="1" showErrorMessage="1">
          <x14:formula1>
            <xm:f>[1]Answers!#REF!</xm:f>
          </x14:formula1>
          <xm:sqref>E215 I215</xm:sqref>
        </x14:dataValidation>
        <x14:dataValidation type="list" allowBlank="1" showInputMessage="1" showErrorMessage="1">
          <x14:formula1>
            <xm:f>[1]Answers!#REF!</xm:f>
          </x14:formula1>
          <xm:sqref>E211 G211</xm:sqref>
        </x14:dataValidation>
        <x14:dataValidation type="list" allowBlank="1" showInputMessage="1" showErrorMessage="1">
          <x14:formula1>
            <xm:f>[1]Answers!#REF!</xm:f>
          </x14:formula1>
          <xm:sqref>E209 G209</xm:sqref>
        </x14:dataValidation>
        <x14:dataValidation type="list" allowBlank="1" showInputMessage="1" showErrorMessage="1">
          <x14:formula1>
            <xm:f>[1]Answers!#REF!</xm:f>
          </x14:formula1>
          <xm:sqref>E204 G204</xm:sqref>
        </x14:dataValidation>
        <x14:dataValidation type="list" allowBlank="1" showInputMessage="1" showErrorMessage="1">
          <x14:formula1>
            <xm:f>[1]Answers!#REF!</xm:f>
          </x14:formula1>
          <xm:sqref>E373 G373</xm:sqref>
        </x14:dataValidation>
        <x14:dataValidation type="list" allowBlank="1" showInputMessage="1" showErrorMessage="1">
          <x14:formula1>
            <xm:f>[1]Answers!#REF!</xm:f>
          </x14:formula1>
          <xm:sqref>E371 G371</xm:sqref>
        </x14:dataValidation>
        <x14:dataValidation type="list" allowBlank="1" showInputMessage="1" showErrorMessage="1">
          <x14:formula1>
            <xm:f>[1]Answers!#REF!</xm:f>
          </x14:formula1>
          <xm:sqref>E367 G367</xm:sqref>
        </x14:dataValidation>
        <x14:dataValidation type="list" allowBlank="1" showInputMessage="1" showErrorMessage="1">
          <x14:formula1>
            <xm:f>[1]Answers!#REF!</xm:f>
          </x14:formula1>
          <xm:sqref>E361 G361</xm:sqref>
        </x14:dataValidation>
        <x14:dataValidation type="list" allowBlank="1" showInputMessage="1" showErrorMessage="1">
          <x14:formula1>
            <xm:f>[1]Answers!#REF!</xm:f>
          </x14:formula1>
          <xm:sqref>E359 G359</xm:sqref>
        </x14:dataValidation>
        <x14:dataValidation type="list" allowBlank="1" showInputMessage="1" showErrorMessage="1">
          <x14:formula1>
            <xm:f>[1]Answers!#REF!</xm:f>
          </x14:formula1>
          <xm:sqref>E357 I357</xm:sqref>
        </x14:dataValidation>
        <x14:dataValidation type="list" allowBlank="1" showInputMessage="1" showErrorMessage="1">
          <x14:formula1>
            <xm:f>[1]Answers!#REF!</xm:f>
          </x14:formula1>
          <xm:sqref>E352 G352</xm:sqref>
        </x14:dataValidation>
        <x14:dataValidation type="list" allowBlank="1" showInputMessage="1" showErrorMessage="1">
          <x14:formula1>
            <xm:f>[1]Answers!#REF!</xm:f>
          </x14:formula1>
          <xm:sqref>E351 G351</xm:sqref>
        </x14:dataValidation>
        <x14:dataValidation type="list" allowBlank="1" showInputMessage="1" showErrorMessage="1">
          <x14:formula1>
            <xm:f>[1]Answers!#REF!</xm:f>
          </x14:formula1>
          <xm:sqref>E350 G350</xm:sqref>
        </x14:dataValidation>
        <x14:dataValidation type="list" allowBlank="1" showInputMessage="1" showErrorMessage="1">
          <x14:formula1>
            <xm:f>[1]Answers!#REF!</xm:f>
          </x14:formula1>
          <xm:sqref>E349 G349</xm:sqref>
        </x14:dataValidation>
        <x14:dataValidation type="list" allowBlank="1" showInputMessage="1" showErrorMessage="1">
          <x14:formula1>
            <xm:f>[1]Answers!#REF!</xm:f>
          </x14:formula1>
          <xm:sqref>E346 G346</xm:sqref>
        </x14:dataValidation>
        <x14:dataValidation type="list" allowBlank="1" showInputMessage="1" showErrorMessage="1">
          <x14:formula1>
            <xm:f>[1]Answers!#REF!</xm:f>
          </x14:formula1>
          <xm:sqref>E339 G339 I339</xm:sqref>
        </x14:dataValidation>
        <x14:dataValidation type="list" allowBlank="1" showInputMessage="1" showErrorMessage="1">
          <x14:formula1>
            <xm:f>[1]Answers!#REF!</xm:f>
          </x14:formula1>
          <xm:sqref>E333 G333 I333</xm:sqref>
        </x14:dataValidation>
        <x14:dataValidation type="list" allowBlank="1" showInputMessage="1" showErrorMessage="1">
          <x14:formula1>
            <xm:f>[1]Answers!#REF!</xm:f>
          </x14:formula1>
          <xm:sqref>E332 G332 I332</xm:sqref>
        </x14:dataValidation>
        <x14:dataValidation type="list" allowBlank="1" showInputMessage="1" showErrorMessage="1">
          <x14:formula1>
            <xm:f>[1]Answers!#REF!</xm:f>
          </x14:formula1>
          <xm:sqref>E331 G331 I331</xm:sqref>
        </x14:dataValidation>
        <x14:dataValidation type="list" allowBlank="1" showInputMessage="1" showErrorMessage="1">
          <x14:formula1>
            <xm:f>[1]Answers!#REF!</xm:f>
          </x14:formula1>
          <xm:sqref>E326 G326 I326</xm:sqref>
        </x14:dataValidation>
        <x14:dataValidation type="list" allowBlank="1" showInputMessage="1" showErrorMessage="1">
          <x14:formula1>
            <xm:f>[1]Answers!#REF!</xm:f>
          </x14:formula1>
          <xm:sqref>E325 G325 I325</xm:sqref>
        </x14:dataValidation>
        <x14:dataValidation type="list" allowBlank="1" showInputMessage="1" showErrorMessage="1">
          <x14:formula1>
            <xm:f>[1]Answers!#REF!</xm:f>
          </x14:formula1>
          <xm:sqref>E321 G321 I321</xm:sqref>
        </x14:dataValidation>
        <x14:dataValidation type="list" allowBlank="1" showInputMessage="1" showErrorMessage="1">
          <x14:formula1>
            <xm:f>[1]Answers!#REF!</xm:f>
          </x14:formula1>
          <xm:sqref>E317 G317 I317</xm:sqref>
        </x14:dataValidation>
        <x14:dataValidation type="list" allowBlank="1" showInputMessage="1" showErrorMessage="1">
          <x14:formula1>
            <xm:f>[1]Answers!#REF!</xm:f>
          </x14:formula1>
          <xm:sqref>E316 G316 I316</xm:sqref>
        </x14:dataValidation>
        <x14:dataValidation type="list" allowBlank="1" showInputMessage="1" showErrorMessage="1">
          <x14:formula1>
            <xm:f>[1]Answers!#REF!</xm:f>
          </x14:formula1>
          <xm:sqref>E311 G311 I311</xm:sqref>
        </x14:dataValidation>
        <x14:dataValidation type="list" allowBlank="1" showInputMessage="1" showErrorMessage="1">
          <x14:formula1>
            <xm:f>[1]Answers!#REF!</xm:f>
          </x14:formula1>
          <xm:sqref>E303 G303 I303</xm:sqref>
        </x14:dataValidation>
        <x14:dataValidation type="list" allowBlank="1" showInputMessage="1" showErrorMessage="1">
          <x14:formula1>
            <xm:f>[1]Answers!#REF!</xm:f>
          </x14:formula1>
          <xm:sqref>E299 G299 I299</xm:sqref>
        </x14:dataValidation>
        <x14:dataValidation type="list" allowBlank="1" showInputMessage="1" showErrorMessage="1">
          <x14:formula1>
            <xm:f>[1]Answers!#REF!</xm:f>
          </x14:formula1>
          <xm:sqref>E298 G298 I298</xm:sqref>
        </x14:dataValidation>
        <x14:dataValidation type="list" allowBlank="1" showInputMessage="1" showErrorMessage="1">
          <x14:formula1>
            <xm:f>[1]Answers!#REF!</xm:f>
          </x14:formula1>
          <xm:sqref>E296 G296 I296</xm:sqref>
        </x14:dataValidation>
        <x14:dataValidation type="list" allowBlank="1" showInputMessage="1" showErrorMessage="1">
          <x14:formula1>
            <xm:f>[1]Answers!#REF!</xm:f>
          </x14:formula1>
          <xm:sqref>E295 G295 I295</xm:sqref>
        </x14:dataValidation>
        <x14:dataValidation type="list" allowBlank="1" showInputMessage="1" showErrorMessage="1">
          <x14:formula1>
            <xm:f>[1]Answers!#REF!</xm:f>
          </x14:formula1>
          <xm:sqref>E293 G293 I293</xm:sqref>
        </x14:dataValidation>
        <x14:dataValidation type="list" allowBlank="1" showInputMessage="1" showErrorMessage="1">
          <x14:formula1>
            <xm:f>[1]Answers!#REF!</xm:f>
          </x14:formula1>
          <xm:sqref>E286 G286</xm:sqref>
        </x14:dataValidation>
        <x14:dataValidation type="list" allowBlank="1" showInputMessage="1" showErrorMessage="1">
          <x14:formula1>
            <xm:f>[1]Answers!#REF!</xm:f>
          </x14:formula1>
          <xm:sqref>E284 I284</xm:sqref>
        </x14:dataValidation>
        <x14:dataValidation type="list" allowBlank="1" showInputMessage="1" showErrorMessage="1">
          <x14:formula1>
            <xm:f>[1]Answers!#REF!</xm:f>
          </x14:formula1>
          <xm:sqref>E278 G278</xm:sqref>
        </x14:dataValidation>
        <x14:dataValidation type="list" allowBlank="1" showInputMessage="1" showErrorMessage="1">
          <x14:formula1>
            <xm:f>[1]Answers!#REF!</xm:f>
          </x14:formula1>
          <xm:sqref>E270 G270</xm:sqref>
        </x14:dataValidation>
        <x14:dataValidation type="list" allowBlank="1" showInputMessage="1" showErrorMessage="1">
          <x14:formula1>
            <xm:f>[1]Answers!#REF!</xm:f>
          </x14:formula1>
          <xm:sqref>E269 G269</xm:sqref>
        </x14:dataValidation>
        <x14:dataValidation type="list" allowBlank="1" showInputMessage="1" showErrorMessage="1">
          <x14:formula1>
            <xm:f>[1]Answers!#REF!</xm:f>
          </x14:formula1>
          <xm:sqref>E268 G268</xm:sqref>
        </x14:dataValidation>
        <x14:dataValidation type="list" allowBlank="1" showInputMessage="1" showErrorMessage="1">
          <x14:formula1>
            <xm:f>[1]Answers!#REF!</xm:f>
          </x14:formula1>
          <xm:sqref>E267 G267</xm:sqref>
        </x14:dataValidation>
        <x14:dataValidation type="list" allowBlank="1" showInputMessage="1" showErrorMessage="1">
          <x14:formula1>
            <xm:f>[1]Answers!#REF!</xm:f>
          </x14:formula1>
          <xm:sqref>E266 G266</xm:sqref>
        </x14:dataValidation>
        <x14:dataValidation type="list" allowBlank="1" showInputMessage="1" showErrorMessage="1">
          <x14:formula1>
            <xm:f>[1]Answers!#REF!</xm:f>
          </x14:formula1>
          <xm:sqref>E265 G265</xm:sqref>
        </x14:dataValidation>
        <x14:dataValidation type="list" allowBlank="1" showInputMessage="1" showErrorMessage="1">
          <x14:formula1>
            <xm:f>[1]Answers!#REF!</xm:f>
          </x14:formula1>
          <xm:sqref>E264 G264</xm:sqref>
        </x14:dataValidation>
        <x14:dataValidation type="list" allowBlank="1" showInputMessage="1" showErrorMessage="1">
          <x14:formula1>
            <xm:f>[1]Answers!#REF!</xm:f>
          </x14:formula1>
          <xm:sqref>E263 G263</xm:sqref>
        </x14:dataValidation>
        <x14:dataValidation type="list" allowBlank="1" showInputMessage="1" showErrorMessage="1">
          <x14:formula1>
            <xm:f>[1]Answers!#REF!</xm:f>
          </x14:formula1>
          <xm:sqref>E260 I260</xm:sqref>
        </x14:dataValidation>
        <x14:dataValidation type="list" allowBlank="1" showInputMessage="1" showErrorMessage="1">
          <x14:formula1>
            <xm:f>[1]Answers!#REF!</xm:f>
          </x14:formula1>
          <xm:sqref>E256 I263:I270 G256 I256</xm:sqref>
        </x14:dataValidation>
        <x14:dataValidation type="list" allowBlank="1" showInputMessage="1" showErrorMessage="1">
          <x14:formula1>
            <xm:f>[1]Answers!#REF!</xm:f>
          </x14:formula1>
          <xm:sqref>E255 G255 I255</xm:sqref>
        </x14:dataValidation>
        <x14:dataValidation type="list" allowBlank="1" showInputMessage="1" showErrorMessage="1">
          <x14:formula1>
            <xm:f>[1]Answers!#REF!</xm:f>
          </x14:formula1>
          <xm:sqref>E254 G254 I254</xm:sqref>
        </x14:dataValidation>
        <x14:dataValidation type="list" allowBlank="1" showInputMessage="1" showErrorMessage="1">
          <x14:formula1>
            <xm:f>[1]Answers!#REF!</xm:f>
          </x14:formula1>
          <xm:sqref>E253 G253 I253</xm:sqref>
        </x14:dataValidation>
        <x14:dataValidation type="list" allowBlank="1" showInputMessage="1" showErrorMessage="1">
          <x14:formula1>
            <xm:f>[1]Answers!#REF!</xm:f>
          </x14:formula1>
          <xm:sqref>E252 G252 I252</xm:sqref>
        </x14:dataValidation>
        <x14:dataValidation type="list" allowBlank="1" showInputMessage="1" showErrorMessage="1">
          <x14:formula1>
            <xm:f>[1]Answers!#REF!</xm:f>
          </x14:formula1>
          <xm:sqref>E251 G251</xm:sqref>
        </x14:dataValidation>
        <x14:dataValidation type="list" allowBlank="1" showInputMessage="1" showErrorMessage="1">
          <x14:formula1>
            <xm:f>[1]Answers!#REF!</xm:f>
          </x14:formula1>
          <xm:sqref>E250 I250:I251 G250</xm:sqref>
        </x14:dataValidation>
        <x14:dataValidation type="list" allowBlank="1" showInputMessage="1" showErrorMessage="1">
          <x14:formula1>
            <xm:f>[1]Answers!#REF!</xm:f>
          </x14:formula1>
          <xm:sqref>E247 G247</xm:sqref>
        </x14:dataValidation>
        <x14:dataValidation type="list" allowBlank="1" showInputMessage="1" showErrorMessage="1">
          <x14:formula1>
            <xm:f>[1]Answers!#REF!</xm:f>
          </x14:formula1>
          <xm:sqref>E245 I245</xm:sqref>
        </x14:dataValidation>
        <x14:dataValidation type="list" allowBlank="1" showInputMessage="1" showErrorMessage="1">
          <x14:formula1>
            <xm:f>[1]Answers!#REF!</xm:f>
          </x14:formula1>
          <xm:sqref>E239 G239</xm:sqref>
        </x14:dataValidation>
        <x14:dataValidation type="list" allowBlank="1" showInputMessage="1" showErrorMessage="1">
          <x14:formula1>
            <xm:f>[1]Answers!#REF!</xm:f>
          </x14:formula1>
          <xm:sqref>E230 G230 E237 G237 I237</xm:sqref>
        </x14:dataValidation>
        <x14:dataValidation type="list" allowBlank="1" showInputMessage="1" showErrorMessage="1">
          <x14:formula1>
            <xm:f>[1]Answers!#REF!</xm:f>
          </x14:formula1>
          <xm:sqref>G390 E390 E431 G431</xm:sqref>
        </x14:dataValidation>
        <x14:dataValidation type="list" allowBlank="1" showInputMessage="1" showErrorMessage="1">
          <x14:formula1>
            <xm:f>[1]Answers!#REF!</xm:f>
          </x14:formula1>
          <xm:sqref>E393 G393</xm:sqref>
        </x14:dataValidation>
        <x14:dataValidation type="list" allowBlank="1" showInputMessage="1" showErrorMessage="1">
          <x14:formula1>
            <xm:f>[1]Answers!#REF!</xm:f>
          </x14:formula1>
          <xm:sqref>G429 G388 E388 E429</xm:sqref>
        </x14:dataValidation>
        <x14:dataValidation type="list" allowBlank="1" showInputMessage="1" showErrorMessage="1">
          <x14:formula1>
            <xm:f>[1]Answers!#REF!</xm:f>
          </x14:formula1>
          <xm:sqref>G422:G423 G447 E447 E422:E423</xm:sqref>
        </x14:dataValidation>
        <x14:dataValidation type="list" allowBlank="1" showInputMessage="1" showErrorMessage="1">
          <x14:formula1>
            <xm:f>[1]Answers!#REF!</xm:f>
          </x14:formula1>
          <xm:sqref>E468:E469 G468:G469 G442 E442 G403 I403 E403</xm:sqref>
        </x14:dataValidation>
        <x14:dataValidation type="list" allowBlank="1" showInputMessage="1" showErrorMessage="1">
          <x14:formula1>
            <xm:f>[1]Answers!#REF!</xm:f>
          </x14:formula1>
          <xm:sqref>G471 E471 E401 G401 I401 G444 E444</xm:sqref>
        </x14:dataValidation>
        <x14:dataValidation type="list" allowBlank="1" showInputMessage="1" showErrorMessage="1">
          <x14:formula1>
            <xm:f>[1]Answers!#REF!</xm:f>
          </x14:formula1>
          <xm:sqref>I478:I481 G477:G481 E477:E481 E379 G379</xm:sqref>
        </x14:dataValidation>
        <x14:dataValidation type="list" allowBlank="1" showInputMessage="1" showErrorMessage="1">
          <x14:formula1>
            <xm:f>[1]Answers!#REF!</xm:f>
          </x14:formula1>
          <xm:sqref>I477 G375 E375</xm:sqref>
        </x14:dataValidation>
        <x14:dataValidation type="list" allowBlank="1" showInputMessage="1" showErrorMessage="1">
          <x14:formula1>
            <xm:f>[1]Answers!#REF!</xm:f>
          </x14:formula1>
          <xm:sqref>G473 E473 E399 G399 I399</xm:sqref>
        </x14:dataValidation>
        <x14:dataValidation type="list" allowBlank="1" showInputMessage="1" showErrorMessage="1">
          <x14:formula1>
            <xm:f>[1]Answers!#REF!</xm:f>
          </x14:formula1>
          <xm:sqref>G475 E397 G397 I397 E475</xm:sqref>
        </x14:dataValidation>
        <x14:dataValidation type="list" allowBlank="1" showInputMessage="1" showErrorMessage="1">
          <x14:formula1>
            <xm:f>[1]Answers!#REF!</xm:f>
          </x14:formula1>
          <xm:sqref>G463 E391 E433 G433 G391 E463 E435 G435</xm:sqref>
        </x14:dataValidation>
        <x14:dataValidation type="list" allowBlank="1" showInputMessage="1" showErrorMessage="1">
          <x14:formula1>
            <xm:f>[1]Answers!#REF!</xm:f>
          </x14:formula1>
          <xm:sqref>I466 E466 G466 G384 E384 E428 G428</xm:sqref>
        </x14:dataValidation>
        <x14:dataValidation type="list" allowBlank="1" showInputMessage="1" showErrorMessage="1">
          <x14:formula1>
            <xm:f>[1]Answers!#REF!</xm:f>
          </x14:formula1>
          <xm:sqref>G465 I465 E465 G383 E383</xm:sqref>
        </x14:dataValidation>
        <x14:dataValidation type="list" allowBlank="1" showInputMessage="1" showErrorMessage="1">
          <x14:formula1>
            <xm:f>[1]Answers!#REF!</xm:f>
          </x14:formula1>
          <xm:sqref>G470 G382 E382 I470 E470 G472 I472 E472 G474 I474 E474</xm:sqref>
        </x14:dataValidation>
        <x14:dataValidation type="list" allowBlank="1" showInputMessage="1" showErrorMessage="1">
          <x14:formula1>
            <xm:f>[1]Answers!#REF!</xm:f>
          </x14:formula1>
          <xm:sqref>E456 G456 G460 E460 G458 E458 G462 E462</xm:sqref>
        </x14:dataValidation>
        <x14:dataValidation type="list" allowBlank="1" showInputMessage="1" showErrorMessage="1">
          <x14:formula1>
            <xm:f>[1]Answers!#REF!</xm:f>
          </x14:formula1>
          <xm:sqref>G461 G440 E440 E405 G405 I405 E461</xm:sqref>
        </x14:dataValidation>
        <x14:dataValidation type="list" allowBlank="1" showInputMessage="1" showErrorMessage="1">
          <x14:formula1>
            <xm:f>[1]Answers!#REF!</xm:f>
          </x14:formula1>
          <xm:sqref>G115:G118 E115:E118 G112 E112</xm:sqref>
        </x14:dataValidation>
        <x14:dataValidation type="list" allowBlank="1" showInputMessage="1" showErrorMessage="1">
          <x14:formula1>
            <xm:f>[1]Answers!#REF!</xm:f>
          </x14:formula1>
          <xm:sqref>E493 G493 I419 E419</xm:sqref>
        </x14:dataValidation>
        <x14:dataValidation type="list" allowBlank="1" showInputMessage="1" showErrorMessage="1">
          <x14:formula1>
            <xm:f>[1]Answers!#REF!</xm:f>
          </x14:formula1>
          <xm:sqref>E488 G488 G415 E415</xm:sqref>
        </x14:dataValidation>
        <x14:dataValidation type="list" allowBlank="1" showInputMessage="1" showErrorMessage="1">
          <x14:formula1>
            <xm:f>[1]Answers!#REF!</xm:f>
          </x14:formula1>
          <xm:sqref>E487 G450:G455 E450:E455 G487 G414 E414</xm:sqref>
        </x14:dataValidation>
        <x14:dataValidation type="list" allowBlank="1" showInputMessage="1" showErrorMessage="1">
          <x14:formula1>
            <xm:f>[1]Answers!#REF!</xm:f>
          </x14:formula1>
          <xm:sqref>E486 G457 E457 G486 E411 G411</xm:sqref>
        </x14:dataValidation>
        <x14:dataValidation type="list" allowBlank="1" showInputMessage="1" showErrorMessage="1">
          <x14:formula1>
            <xm:f>[1]Answers!#REF!</xm:f>
          </x14:formula1>
          <xm:sqref>E485 G438 E438 G410 E410 G459 E459 G485</xm:sqref>
        </x14:dataValidation>
        <x14:dataValidation type="list" allowBlank="1" showInputMessage="1" showErrorMessage="1">
          <x14:formula1>
            <xm:f>[1]Answers!#REF!</xm:f>
          </x14:formula1>
          <xm:sqref>E585 G585</xm:sqref>
        </x14:dataValidation>
        <x14:dataValidation type="list" allowBlank="1" showInputMessage="1" showErrorMessage="1">
          <x14:formula1>
            <xm:f>[1]Answers!#REF!</xm:f>
          </x14:formula1>
          <xm:sqref>E615 G615</xm:sqref>
        </x14:dataValidation>
        <x14:dataValidation type="list" allowBlank="1" showInputMessage="1" showErrorMessage="1">
          <x14:formula1>
            <xm:f>[1]Answers!#REF!</xm:f>
          </x14:formula1>
          <xm:sqref>E614 G614</xm:sqref>
        </x14:dataValidation>
        <x14:dataValidation type="list" allowBlank="1" showInputMessage="1" showErrorMessage="1">
          <x14:formula1>
            <xm:f>[1]Answers!#REF!</xm:f>
          </x14:formula1>
          <xm:sqref>E613 G613</xm:sqref>
        </x14:dataValidation>
        <x14:dataValidation type="list" allowBlank="1" showInputMessage="1" showErrorMessage="1">
          <x14:formula1>
            <xm:f>[1]Answers!#REF!</xm:f>
          </x14:formula1>
          <xm:sqref>E611 G611</xm:sqref>
        </x14:dataValidation>
        <x14:dataValidation type="list" allowBlank="1" showInputMessage="1" showErrorMessage="1">
          <x14:formula1>
            <xm:f>[1]Answers!#REF!</xm:f>
          </x14:formula1>
          <xm:sqref>E610 G610</xm:sqref>
        </x14:dataValidation>
        <x14:dataValidation type="list" allowBlank="1" showInputMessage="1" showErrorMessage="1">
          <x14:formula1>
            <xm:f>[1]Answers!#REF!</xm:f>
          </x14:formula1>
          <xm:sqref>E609 G609</xm:sqref>
        </x14:dataValidation>
        <x14:dataValidation type="list" allowBlank="1" showInputMessage="1" showErrorMessage="1">
          <x14:formula1>
            <xm:f>[1]Answers!#REF!</xm:f>
          </x14:formula1>
          <xm:sqref>E608 G608</xm:sqref>
        </x14:dataValidation>
        <x14:dataValidation type="list" allowBlank="1" showInputMessage="1" showErrorMessage="1">
          <x14:formula1>
            <xm:f>[1]Answers!#REF!</xm:f>
          </x14:formula1>
          <xm:sqref>E607 G607</xm:sqref>
        </x14:dataValidation>
        <x14:dataValidation type="list" allowBlank="1" showInputMessage="1" showErrorMessage="1">
          <x14:formula1>
            <xm:f>[1]Answers!#REF!</xm:f>
          </x14:formula1>
          <xm:sqref>E604 G604</xm:sqref>
        </x14:dataValidation>
        <x14:dataValidation type="list" allowBlank="1" showInputMessage="1" showErrorMessage="1">
          <x14:formula1>
            <xm:f>[1]Answers!#REF!</xm:f>
          </x14:formula1>
          <xm:sqref>E603 G603</xm:sqref>
        </x14:dataValidation>
        <x14:dataValidation type="list" allowBlank="1" showInputMessage="1" showErrorMessage="1">
          <x14:formula1>
            <xm:f>[1]Answers!#REF!</xm:f>
          </x14:formula1>
          <xm:sqref>E602 G602</xm:sqref>
        </x14:dataValidation>
        <x14:dataValidation type="list" allowBlank="1" showInputMessage="1" showErrorMessage="1">
          <x14:formula1>
            <xm:f>[1]Answers!#REF!</xm:f>
          </x14:formula1>
          <xm:sqref>E599 G599</xm:sqref>
        </x14:dataValidation>
        <x14:dataValidation type="list" allowBlank="1" showInputMessage="1" showErrorMessage="1">
          <x14:formula1>
            <xm:f>[1]Answers!#REF!</xm:f>
          </x14:formula1>
          <xm:sqref>E597 G597</xm:sqref>
        </x14:dataValidation>
        <x14:dataValidation type="list" allowBlank="1" showInputMessage="1" showErrorMessage="1">
          <x14:formula1>
            <xm:f>[1]Answers!#REF!</xm:f>
          </x14:formula1>
          <xm:sqref>E596 G596</xm:sqref>
        </x14:dataValidation>
        <x14:dataValidation type="list" allowBlank="1" showInputMessage="1" showErrorMessage="1">
          <x14:formula1>
            <xm:f>[1]Answers!#REF!</xm:f>
          </x14:formula1>
          <xm:sqref>E593 G593</xm:sqref>
        </x14:dataValidation>
        <x14:dataValidation type="list" allowBlank="1" showInputMessage="1" showErrorMessage="1">
          <x14:formula1>
            <xm:f>[1]Answers!#REF!</xm:f>
          </x14:formula1>
          <xm:sqref>E591 G591</xm:sqref>
        </x14:dataValidation>
        <x14:dataValidation type="list" allowBlank="1" showInputMessage="1" showErrorMessage="1">
          <x14:formula1>
            <xm:f>[1]Answers!#REF!</xm:f>
          </x14:formula1>
          <xm:sqref>E583 G583</xm:sqref>
        </x14:dataValidation>
        <x14:dataValidation type="list" allowBlank="1" showInputMessage="1" showErrorMessage="1">
          <x14:formula1>
            <xm:f>[1]Answers!#REF!</xm:f>
          </x14:formula1>
          <xm:sqref>E581 G581</xm:sqref>
        </x14:dataValidation>
        <x14:dataValidation type="list" allowBlank="1" showInputMessage="1" showErrorMessage="1">
          <x14:formula1>
            <xm:f>[1]Answers!#REF!</xm:f>
          </x14:formula1>
          <xm:sqref>E579 G579</xm:sqref>
        </x14:dataValidation>
        <x14:dataValidation type="list" allowBlank="1" showInputMessage="1" showErrorMessage="1">
          <x14:formula1>
            <xm:f>[1]Answers!#REF!</xm:f>
          </x14:formula1>
          <xm:sqref>E578 G578</xm:sqref>
        </x14:dataValidation>
        <x14:dataValidation type="list" allowBlank="1" showInputMessage="1" showErrorMessage="1">
          <x14:formula1>
            <xm:f>[1]Answers!#REF!</xm:f>
          </x14:formula1>
          <xm:sqref>E575 G575</xm:sqref>
        </x14:dataValidation>
        <x14:dataValidation type="list" allowBlank="1" showInputMessage="1" showErrorMessage="1">
          <x14:formula1>
            <xm:f>[1]Answers!#REF!</xm:f>
          </x14:formula1>
          <xm:sqref>E573 G573</xm:sqref>
        </x14:dataValidation>
        <x14:dataValidation type="list" allowBlank="1" showInputMessage="1" showErrorMessage="1">
          <x14:formula1>
            <xm:f>[1]Answers!#REF!</xm:f>
          </x14:formula1>
          <xm:sqref>E572 G572</xm:sqref>
        </x14:dataValidation>
        <x14:dataValidation type="list" allowBlank="1" showInputMessage="1" showErrorMessage="1">
          <x14:formula1>
            <xm:f>[1]Answers!#REF!</xm:f>
          </x14:formula1>
          <xm:sqref>E570 G570</xm:sqref>
        </x14:dataValidation>
        <x14:dataValidation type="list" allowBlank="1" showInputMessage="1" showErrorMessage="1">
          <x14:formula1>
            <xm:f>[1]Answers!#REF!</xm:f>
          </x14:formula1>
          <xm:sqref>E567 G567</xm:sqref>
        </x14:dataValidation>
        <x14:dataValidation type="list" allowBlank="1" showInputMessage="1" showErrorMessage="1">
          <x14:formula1>
            <xm:f>[1]Answers!#REF!</xm:f>
          </x14:formula1>
          <xm:sqref>E565 G565</xm:sqref>
        </x14:dataValidation>
        <x14:dataValidation type="list" allowBlank="1" showInputMessage="1" showErrorMessage="1">
          <x14:formula1>
            <xm:f>[1]Answers!#REF!</xm:f>
          </x14:formula1>
          <xm:sqref>E564 G564</xm:sqref>
        </x14:dataValidation>
        <x14:dataValidation type="list" allowBlank="1" showInputMessage="1" showErrorMessage="1">
          <x14:formula1>
            <xm:f>[1]Answers!#REF!</xm:f>
          </x14:formula1>
          <xm:sqref>E563 G563</xm:sqref>
        </x14:dataValidation>
        <x14:dataValidation type="list" allowBlank="1" showInputMessage="1" showErrorMessage="1">
          <x14:formula1>
            <xm:f>[1]Answers!#REF!</xm:f>
          </x14:formula1>
          <xm:sqref>E560 G560</xm:sqref>
        </x14:dataValidation>
        <x14:dataValidation type="list" allowBlank="1" showInputMessage="1" showErrorMessage="1">
          <x14:formula1>
            <xm:f>[1]Answers!#REF!</xm:f>
          </x14:formula1>
          <xm:sqref>E559 G559</xm:sqref>
        </x14:dataValidation>
        <x14:dataValidation type="list" allowBlank="1" showInputMessage="1" showErrorMessage="1">
          <x14:formula1>
            <xm:f>[1]Answers!#REF!</xm:f>
          </x14:formula1>
          <xm:sqref>E556 G556</xm:sqref>
        </x14:dataValidation>
        <x14:dataValidation type="list" allowBlank="1" showInputMessage="1" showErrorMessage="1">
          <x14:formula1>
            <xm:f>[1]Answers!#REF!</xm:f>
          </x14:formula1>
          <xm:sqref>E555 G555</xm:sqref>
        </x14:dataValidation>
        <x14:dataValidation type="list" allowBlank="1" showInputMessage="1" showErrorMessage="1">
          <x14:formula1>
            <xm:f>[1]Answers!#REF!</xm:f>
          </x14:formula1>
          <xm:sqref>E548 G548</xm:sqref>
        </x14:dataValidation>
        <x14:dataValidation type="list" allowBlank="1" showInputMessage="1" showErrorMessage="1">
          <x14:formula1>
            <xm:f>[1]Answers!#REF!</xm:f>
          </x14:formula1>
          <xm:sqref>E546 G546</xm:sqref>
        </x14:dataValidation>
        <x14:dataValidation type="list" allowBlank="1" showInputMessage="1" showErrorMessage="1">
          <x14:formula1>
            <xm:f>[1]Answers!#REF!</xm:f>
          </x14:formula1>
          <xm:sqref>E544 G544</xm:sqref>
        </x14:dataValidation>
        <x14:dataValidation type="list" allowBlank="1" showInputMessage="1" showErrorMessage="1">
          <x14:formula1>
            <xm:f>[1]Answers!#REF!</xm:f>
          </x14:formula1>
          <xm:sqref>E542 G542</xm:sqref>
        </x14:dataValidation>
        <x14:dataValidation type="list" allowBlank="1" showInputMessage="1" showErrorMessage="1">
          <x14:formula1>
            <xm:f>[1]Answers!#REF!</xm:f>
          </x14:formula1>
          <xm:sqref>E541 G541</xm:sqref>
        </x14:dataValidation>
        <x14:dataValidation type="list" allowBlank="1" showInputMessage="1" showErrorMessage="1">
          <x14:formula1>
            <xm:f>[1]Answers!#REF!</xm:f>
          </x14:formula1>
          <xm:sqref>E540 G540</xm:sqref>
        </x14:dataValidation>
        <x14:dataValidation type="list" allowBlank="1" showInputMessage="1" showErrorMessage="1">
          <x14:formula1>
            <xm:f>[1]Answers!#REF!</xm:f>
          </x14:formula1>
          <xm:sqref>E539 G539</xm:sqref>
        </x14:dataValidation>
        <x14:dataValidation type="list" allowBlank="1" showInputMessage="1" showErrorMessage="1">
          <x14:formula1>
            <xm:f>[1]Answers!#REF!</xm:f>
          </x14:formula1>
          <xm:sqref>E538 G538</xm:sqref>
        </x14:dataValidation>
        <x14:dataValidation type="list" allowBlank="1" showInputMessage="1" showErrorMessage="1">
          <x14:formula1>
            <xm:f>[1]Answers!#REF!</xm:f>
          </x14:formula1>
          <xm:sqref>E535 G535</xm:sqref>
        </x14:dataValidation>
        <x14:dataValidation type="list" allowBlank="1" showInputMessage="1" showErrorMessage="1">
          <x14:formula1>
            <xm:f>[1]Answers!#REF!</xm:f>
          </x14:formula1>
          <xm:sqref>E534 G534</xm:sqref>
        </x14:dataValidation>
        <x14:dataValidation type="list" allowBlank="1" showInputMessage="1" showErrorMessage="1">
          <x14:formula1>
            <xm:f>[1]Answers!#REF!</xm:f>
          </x14:formula1>
          <xm:sqref>E531 G531</xm:sqref>
        </x14:dataValidation>
        <x14:dataValidation type="list" allowBlank="1" showInputMessage="1" showErrorMessage="1">
          <x14:formula1>
            <xm:f>[1]Answers!#REF!</xm:f>
          </x14:formula1>
          <xm:sqref>E527 G527</xm:sqref>
        </x14:dataValidation>
        <x14:dataValidation type="list" allowBlank="1" showInputMessage="1" showErrorMessage="1">
          <x14:formula1>
            <xm:f>[1]Answers!#REF!</xm:f>
          </x14:formula1>
          <xm:sqref>E525 G525</xm:sqref>
        </x14:dataValidation>
        <x14:dataValidation type="list" allowBlank="1" showInputMessage="1" showErrorMessage="1">
          <x14:formula1>
            <xm:f>[1]Answers!#REF!</xm:f>
          </x14:formula1>
          <xm:sqref>E522 G522</xm:sqref>
        </x14:dataValidation>
        <x14:dataValidation type="list" allowBlank="1" showInputMessage="1" showErrorMessage="1">
          <x14:formula1>
            <xm:f>[1]Answers!#REF!</xm:f>
          </x14:formula1>
          <xm:sqref>E521 G521</xm:sqref>
        </x14:dataValidation>
        <x14:dataValidation type="list" allowBlank="1" showInputMessage="1" showErrorMessage="1">
          <x14:formula1>
            <xm:f>[1]Answers!#REF!</xm:f>
          </x14:formula1>
          <xm:sqref>E520 G520</xm:sqref>
        </x14:dataValidation>
        <x14:dataValidation type="list" allowBlank="1" showInputMessage="1" showErrorMessage="1">
          <x14:formula1>
            <xm:f>[1]Answers!#REF!</xm:f>
          </x14:formula1>
          <xm:sqref>E519 G519</xm:sqref>
        </x14:dataValidation>
        <x14:dataValidation type="list" allowBlank="1" showInputMessage="1" showErrorMessage="1">
          <x14:formula1>
            <xm:f>[1]Answers!#REF!</xm:f>
          </x14:formula1>
          <xm:sqref>E515 G515</xm:sqref>
        </x14:dataValidation>
        <x14:dataValidation type="list" allowBlank="1" showInputMessage="1" showErrorMessage="1">
          <x14:formula1>
            <xm:f>[1]Answers!#REF!</xm:f>
          </x14:formula1>
          <xm:sqref>E514 G514 G425 E425</xm:sqref>
        </x14:dataValidation>
        <x14:dataValidation type="list" allowBlank="1" showInputMessage="1" showErrorMessage="1">
          <x14:formula1>
            <xm:f>[1]Answers!#REF!</xm:f>
          </x14:formula1>
          <xm:sqref>E513 G513</xm:sqref>
        </x14:dataValidation>
        <x14:dataValidation type="list" allowBlank="1" showInputMessage="1" showErrorMessage="1">
          <x14:formula1>
            <xm:f>[1]Answers!#REF!</xm:f>
          </x14:formula1>
          <xm:sqref>E512 G512</xm:sqref>
        </x14:dataValidation>
        <x14:dataValidation type="list" allowBlank="1" showInputMessage="1" showErrorMessage="1">
          <x14:formula1>
            <xm:f>[1]Answers!#REF!</xm:f>
          </x14:formula1>
          <xm:sqref>E511 G511</xm:sqref>
        </x14:dataValidation>
        <x14:dataValidation type="list" allowBlank="1" showInputMessage="1" showErrorMessage="1">
          <x14:formula1>
            <xm:f>[1]Answers!#REF!</xm:f>
          </x14:formula1>
          <xm:sqref>E508 G508</xm:sqref>
        </x14:dataValidation>
        <x14:dataValidation type="list" allowBlank="1" showInputMessage="1" showErrorMessage="1">
          <x14:formula1>
            <xm:f>[1]Answers!#REF!</xm:f>
          </x14:formula1>
          <xm:sqref>E507 G507</xm:sqref>
        </x14:dataValidation>
        <x14:dataValidation type="list" allowBlank="1" showInputMessage="1" showErrorMessage="1">
          <x14:formula1>
            <xm:f>[1]Answers!#REF!</xm:f>
          </x14:formula1>
          <xm:sqref>E500 G500 I500</xm:sqref>
        </x14:dataValidation>
        <x14:dataValidation type="list" allowBlank="1" showInputMessage="1" showErrorMessage="1">
          <x14:formula1>
            <xm:f>[1]Answers!#REF!</xm:f>
          </x14:formula1>
          <xm:sqref>E499 G499 I499</xm:sqref>
        </x14:dataValidation>
        <x14:dataValidation type="list" allowBlank="1" showInputMessage="1" showErrorMessage="1">
          <x14:formula1>
            <xm:f>[1]Answers!#REF!</xm:f>
          </x14:formula1>
          <xm:sqref>E498 E437 G439 E439 G441 E441 G443 E443 G445:G446 E445:E446 G437 I498 G498</xm:sqref>
        </x14:dataValidation>
        <x14:dataValidation type="list" allowBlank="1" showInputMessage="1" showErrorMessage="1">
          <x14:formula1>
            <xm:f>[1]Answers!#REF!</xm:f>
          </x14:formula1>
          <xm:sqref>E759 G759</xm:sqref>
        </x14:dataValidation>
        <x14:dataValidation type="list" allowBlank="1" showInputMessage="1" showErrorMessage="1">
          <x14:formula1>
            <xm:f>[1]Answers!#REF!</xm:f>
          </x14:formula1>
          <xm:sqref>E758 G758</xm:sqref>
        </x14:dataValidation>
        <x14:dataValidation type="list" allowBlank="1" showInputMessage="1" showErrorMessage="1">
          <x14:formula1>
            <xm:f>[1]Answers!#REF!</xm:f>
          </x14:formula1>
          <xm:sqref>E757 G757</xm:sqref>
        </x14:dataValidation>
        <x14:dataValidation type="list" allowBlank="1" showInputMessage="1" showErrorMessage="1">
          <x14:formula1>
            <xm:f>[1]Answers!#REF!</xm:f>
          </x14:formula1>
          <xm:sqref>E756 G756</xm:sqref>
        </x14:dataValidation>
        <x14:dataValidation type="list" allowBlank="1" showInputMessage="1" showErrorMessage="1">
          <x14:formula1>
            <xm:f>[1]Answers!#REF!</xm:f>
          </x14:formula1>
          <xm:sqref>E753 G753</xm:sqref>
        </x14:dataValidation>
        <x14:dataValidation type="list" allowBlank="1" showInputMessage="1" showErrorMessage="1">
          <x14:formula1>
            <xm:f>[1]Answers!#REF!</xm:f>
          </x14:formula1>
          <xm:sqref>E752 G752</xm:sqref>
        </x14:dataValidation>
        <x14:dataValidation type="list" allowBlank="1" showInputMessage="1" showErrorMessage="1">
          <x14:formula1>
            <xm:f>[1]Answers!#REF!</xm:f>
          </x14:formula1>
          <xm:sqref>E751 G751</xm:sqref>
        </x14:dataValidation>
        <x14:dataValidation type="list" allowBlank="1" showInputMessage="1" showErrorMessage="1">
          <x14:formula1>
            <xm:f>[1]Answers!#REF!</xm:f>
          </x14:formula1>
          <xm:sqref>E748 G748</xm:sqref>
        </x14:dataValidation>
        <x14:dataValidation type="list" allowBlank="1" showInputMessage="1" showErrorMessage="1">
          <x14:formula1>
            <xm:f>[1]Answers!#REF!</xm:f>
          </x14:formula1>
          <xm:sqref>E746 G746</xm:sqref>
        </x14:dataValidation>
        <x14:dataValidation type="list" allowBlank="1" showInputMessage="1" showErrorMessage="1">
          <x14:formula1>
            <xm:f>[1]Answers!#REF!</xm:f>
          </x14:formula1>
          <xm:sqref>E745 G745</xm:sqref>
        </x14:dataValidation>
        <x14:dataValidation type="list" allowBlank="1" showInputMessage="1" showErrorMessage="1">
          <x14:formula1>
            <xm:f>[1]Answers!#REF!</xm:f>
          </x14:formula1>
          <xm:sqref>E742 G742</xm:sqref>
        </x14:dataValidation>
        <x14:dataValidation type="list" allowBlank="1" showInputMessage="1" showErrorMessage="1">
          <x14:formula1>
            <xm:f>[1]Answers!#REF!</xm:f>
          </x14:formula1>
          <xm:sqref>E740 G740</xm:sqref>
        </x14:dataValidation>
        <x14:dataValidation type="list" allowBlank="1" showInputMessage="1" showErrorMessage="1">
          <x14:formula1>
            <xm:f>[1]Answers!#REF!</xm:f>
          </x14:formula1>
          <xm:sqref>E739 G739</xm:sqref>
        </x14:dataValidation>
        <x14:dataValidation type="list" allowBlank="1" showInputMessage="1" showErrorMessage="1">
          <x14:formula1>
            <xm:f>[1]Answers!#REF!</xm:f>
          </x14:formula1>
          <xm:sqref>E736 G736</xm:sqref>
        </x14:dataValidation>
        <x14:dataValidation type="list" allowBlank="1" showInputMessage="1" showErrorMessage="1">
          <x14:formula1>
            <xm:f>[1]Answers!#REF!</xm:f>
          </x14:formula1>
          <xm:sqref>E734 G734</xm:sqref>
        </x14:dataValidation>
        <x14:dataValidation type="list" allowBlank="1" showInputMessage="1" showErrorMessage="1">
          <x14:formula1>
            <xm:f>[1]Answers!#REF!</xm:f>
          </x14:formula1>
          <xm:sqref>E733 G733</xm:sqref>
        </x14:dataValidation>
        <x14:dataValidation type="list" allowBlank="1" showInputMessage="1" showErrorMessage="1">
          <x14:formula1>
            <xm:f>[1]Answers!#REF!</xm:f>
          </x14:formula1>
          <xm:sqref>E731 G731</xm:sqref>
        </x14:dataValidation>
        <x14:dataValidation type="list" allowBlank="1" showInputMessage="1" showErrorMessage="1">
          <x14:formula1>
            <xm:f>[1]Answers!#REF!</xm:f>
          </x14:formula1>
          <xm:sqref>E729 G729</xm:sqref>
        </x14:dataValidation>
        <x14:dataValidation type="list" allowBlank="1" showInputMessage="1" showErrorMessage="1">
          <x14:formula1>
            <xm:f>[1]Answers!#REF!</xm:f>
          </x14:formula1>
          <xm:sqref>E728 G728</xm:sqref>
        </x14:dataValidation>
        <x14:dataValidation type="list" allowBlank="1" showInputMessage="1" showErrorMessage="1">
          <x14:formula1>
            <xm:f>[1]Answers!#REF!</xm:f>
          </x14:formula1>
          <xm:sqref>E727 G727</xm:sqref>
        </x14:dataValidation>
        <x14:dataValidation type="list" allowBlank="1" showInputMessage="1" showErrorMessage="1">
          <x14:formula1>
            <xm:f>[1]Answers!#REF!</xm:f>
          </x14:formula1>
          <xm:sqref>E724 G724</xm:sqref>
        </x14:dataValidation>
        <x14:dataValidation type="list" allowBlank="1" showInputMessage="1" showErrorMessage="1">
          <x14:formula1>
            <xm:f>[1]Answers!#REF!</xm:f>
          </x14:formula1>
          <xm:sqref>E722 G722</xm:sqref>
        </x14:dataValidation>
        <x14:dataValidation type="list" allowBlank="1" showInputMessage="1" showErrorMessage="1">
          <x14:formula1>
            <xm:f>[1]Answers!#REF!</xm:f>
          </x14:formula1>
          <xm:sqref>E721 G721</xm:sqref>
        </x14:dataValidation>
        <x14:dataValidation type="list" allowBlank="1" showInputMessage="1" showErrorMessage="1">
          <x14:formula1>
            <xm:f>[1]Answers!#REF!</xm:f>
          </x14:formula1>
          <xm:sqref>E718 G718</xm:sqref>
        </x14:dataValidation>
        <x14:dataValidation type="list" allowBlank="1" showInputMessage="1" showErrorMessage="1">
          <x14:formula1>
            <xm:f>[1]Answers!#REF!</xm:f>
          </x14:formula1>
          <xm:sqref>E716 G716</xm:sqref>
        </x14:dataValidation>
        <x14:dataValidation type="list" allowBlank="1" showInputMessage="1" showErrorMessage="1">
          <x14:formula1>
            <xm:f>[1]Answers!#REF!</xm:f>
          </x14:formula1>
          <xm:sqref>E715 G715</xm:sqref>
        </x14:dataValidation>
        <x14:dataValidation type="list" allowBlank="1" showInputMessage="1" showErrorMessage="1">
          <x14:formula1>
            <xm:f>[1]Answers!#REF!</xm:f>
          </x14:formula1>
          <xm:sqref>E714 G714</xm:sqref>
        </x14:dataValidation>
        <x14:dataValidation type="list" allowBlank="1" showInputMessage="1" showErrorMessage="1">
          <x14:formula1>
            <xm:f>[1]Answers!#REF!</xm:f>
          </x14:formula1>
          <xm:sqref>E713 G713</xm:sqref>
        </x14:dataValidation>
        <x14:dataValidation type="list" allowBlank="1" showInputMessage="1" showErrorMessage="1">
          <x14:formula1>
            <xm:f>[1]Answers!#REF!</xm:f>
          </x14:formula1>
          <xm:sqref>E710 G710</xm:sqref>
        </x14:dataValidation>
        <x14:dataValidation type="list" allowBlank="1" showInputMessage="1" showErrorMessage="1">
          <x14:formula1>
            <xm:f>[1]Answers!#REF!</xm:f>
          </x14:formula1>
          <xm:sqref>E708 G708</xm:sqref>
        </x14:dataValidation>
        <x14:dataValidation type="list" allowBlank="1" showInputMessage="1" showErrorMessage="1">
          <x14:formula1>
            <xm:f>[1]Answers!#REF!</xm:f>
          </x14:formula1>
          <xm:sqref>E702 G702 I702</xm:sqref>
        </x14:dataValidation>
        <x14:dataValidation type="list" allowBlank="1" showInputMessage="1" showErrorMessage="1">
          <x14:formula1>
            <xm:f>[1]Answers!#REF!</xm:f>
          </x14:formula1>
          <xm:sqref>E700 G700</xm:sqref>
        </x14:dataValidation>
        <x14:dataValidation type="list" allowBlank="1" showInputMessage="1" showErrorMessage="1">
          <x14:formula1>
            <xm:f>[1]Answers!#REF!</xm:f>
          </x14:formula1>
          <xm:sqref>E697 G697</xm:sqref>
        </x14:dataValidation>
        <x14:dataValidation type="list" allowBlank="1" showInputMessage="1" showErrorMessage="1">
          <x14:formula1>
            <xm:f>[1]Answers!#REF!</xm:f>
          </x14:formula1>
          <xm:sqref>E696 G696</xm:sqref>
        </x14:dataValidation>
        <x14:dataValidation type="list" allowBlank="1" showInputMessage="1" showErrorMessage="1">
          <x14:formula1>
            <xm:f>[1]Answers!#REF!</xm:f>
          </x14:formula1>
          <xm:sqref>E695 G695</xm:sqref>
        </x14:dataValidation>
        <x14:dataValidation type="list" allowBlank="1" showInputMessage="1" showErrorMessage="1">
          <x14:formula1>
            <xm:f>[1]Answers!#REF!</xm:f>
          </x14:formula1>
          <xm:sqref>E694 G694</xm:sqref>
        </x14:dataValidation>
        <x14:dataValidation type="list" allowBlank="1" showInputMessage="1" showErrorMessage="1">
          <x14:formula1>
            <xm:f>[1]Answers!#REF!</xm:f>
          </x14:formula1>
          <xm:sqref>E693 G693</xm:sqref>
        </x14:dataValidation>
        <x14:dataValidation type="list" allowBlank="1" showInputMessage="1" showErrorMessage="1">
          <x14:formula1>
            <xm:f>[1]Answers!#REF!</xm:f>
          </x14:formula1>
          <xm:sqref>E692 G692</xm:sqref>
        </x14:dataValidation>
        <x14:dataValidation type="list" allowBlank="1" showInputMessage="1" showErrorMessage="1">
          <x14:formula1>
            <xm:f>[1]Answers!#REF!</xm:f>
          </x14:formula1>
          <xm:sqref>E691 G691</xm:sqref>
        </x14:dataValidation>
        <x14:dataValidation type="list" allowBlank="1" showInputMessage="1" showErrorMessage="1">
          <x14:formula1>
            <xm:f>[1]Answers!#REF!</xm:f>
          </x14:formula1>
          <xm:sqref>E690 G690</xm:sqref>
        </x14:dataValidation>
        <x14:dataValidation type="list" allowBlank="1" showInputMessage="1" showErrorMessage="1">
          <x14:formula1>
            <xm:f>[1]Answers!#REF!</xm:f>
          </x14:formula1>
          <xm:sqref>E687 G687</xm:sqref>
        </x14:dataValidation>
        <x14:dataValidation type="list" allowBlank="1" showInputMessage="1" showErrorMessage="1">
          <x14:formula1>
            <xm:f>[1]Answers!#REF!</xm:f>
          </x14:formula1>
          <xm:sqref>E684 G684</xm:sqref>
        </x14:dataValidation>
        <x14:dataValidation type="list" allowBlank="1" showInputMessage="1" showErrorMessage="1">
          <x14:formula1>
            <xm:f>[1]Answers!#REF!</xm:f>
          </x14:formula1>
          <xm:sqref>E683 G683</xm:sqref>
        </x14:dataValidation>
        <x14:dataValidation type="list" allowBlank="1" showInputMessage="1" showErrorMessage="1">
          <x14:formula1>
            <xm:f>[1]Answers!#REF!</xm:f>
          </x14:formula1>
          <xm:sqref>E682 G682</xm:sqref>
        </x14:dataValidation>
        <x14:dataValidation type="list" allowBlank="1" showInputMessage="1" showErrorMessage="1">
          <x14:formula1>
            <xm:f>[1]Answers!#REF!</xm:f>
          </x14:formula1>
          <xm:sqref>E681 G681</xm:sqref>
        </x14:dataValidation>
        <x14:dataValidation type="list" allowBlank="1" showInputMessage="1" showErrorMessage="1">
          <x14:formula1>
            <xm:f>[1]Answers!#REF!</xm:f>
          </x14:formula1>
          <xm:sqref>E674 I674</xm:sqref>
        </x14:dataValidation>
        <x14:dataValidation type="list" allowBlank="1" showInputMessage="1" showErrorMessage="1">
          <x14:formula1>
            <xm:f>[1]Answers!#REF!</xm:f>
          </x14:formula1>
          <xm:sqref>E671 G671 I671</xm:sqref>
        </x14:dataValidation>
        <x14:dataValidation type="list" allowBlank="1" showInputMessage="1" showErrorMessage="1">
          <x14:formula1>
            <xm:f>[1]Answers!#REF!</xm:f>
          </x14:formula1>
          <xm:sqref>E670 G670 I670</xm:sqref>
        </x14:dataValidation>
        <x14:dataValidation type="list" allowBlank="1" showInputMessage="1" showErrorMessage="1">
          <x14:formula1>
            <xm:f>[1]Answers!#REF!</xm:f>
          </x14:formula1>
          <xm:sqref>E667 G667 I667</xm:sqref>
        </x14:dataValidation>
        <x14:dataValidation type="list" allowBlank="1" showInputMessage="1" showErrorMessage="1">
          <x14:formula1>
            <xm:f>[1]Answers!#REF!</xm:f>
          </x14:formula1>
          <xm:sqref>E666 G666 I666</xm:sqref>
        </x14:dataValidation>
        <x14:dataValidation type="list" allowBlank="1" showInputMessage="1" showErrorMessage="1">
          <x14:formula1>
            <xm:f>[1]Answers!#REF!</xm:f>
          </x14:formula1>
          <xm:sqref>E665 G665 I665</xm:sqref>
        </x14:dataValidation>
        <x14:dataValidation type="list" allowBlank="1" showInputMessage="1" showErrorMessage="1">
          <x14:formula1>
            <xm:f>[1]Answers!#REF!</xm:f>
          </x14:formula1>
          <xm:sqref>E660 G660</xm:sqref>
        </x14:dataValidation>
        <x14:dataValidation type="list" allowBlank="1" showInputMessage="1" showErrorMessage="1">
          <x14:formula1>
            <xm:f>[1]Answers!#REF!</xm:f>
          </x14:formula1>
          <xm:sqref>E659 G659</xm:sqref>
        </x14:dataValidation>
        <x14:dataValidation type="list" allowBlank="1" showInputMessage="1" showErrorMessage="1">
          <x14:formula1>
            <xm:f>[1]Answers!#REF!</xm:f>
          </x14:formula1>
          <xm:sqref>E658 G658</xm:sqref>
        </x14:dataValidation>
        <x14:dataValidation type="list" allowBlank="1" showInputMessage="1" showErrorMessage="1">
          <x14:formula1>
            <xm:f>[1]Answers!#REF!</xm:f>
          </x14:formula1>
          <xm:sqref>E657 G657</xm:sqref>
        </x14:dataValidation>
        <x14:dataValidation type="list" allowBlank="1" showInputMessage="1" showErrorMessage="1">
          <x14:formula1>
            <xm:f>[1]Answers!#REF!</xm:f>
          </x14:formula1>
          <xm:sqref>E656 G656</xm:sqref>
        </x14:dataValidation>
        <x14:dataValidation type="list" allowBlank="1" showInputMessage="1" showErrorMessage="1">
          <x14:formula1>
            <xm:f>[1]Answers!#REF!</xm:f>
          </x14:formula1>
          <xm:sqref>E655 G655</xm:sqref>
        </x14:dataValidation>
        <x14:dataValidation type="list" allowBlank="1" showInputMessage="1" showErrorMessage="1">
          <x14:formula1>
            <xm:f>[1]Answers!#REF!</xm:f>
          </x14:formula1>
          <xm:sqref>E654 G654</xm:sqref>
        </x14:dataValidation>
        <x14:dataValidation type="list" allowBlank="1" showInputMessage="1" showErrorMessage="1">
          <x14:formula1>
            <xm:f>[1]Answers!#REF!</xm:f>
          </x14:formula1>
          <xm:sqref>E650 G650</xm:sqref>
        </x14:dataValidation>
        <x14:dataValidation type="list" allowBlank="1" showInputMessage="1" showErrorMessage="1">
          <x14:formula1>
            <xm:f>[1]Answers!#REF!</xm:f>
          </x14:formula1>
          <xm:sqref>E649 G649</xm:sqref>
        </x14:dataValidation>
        <x14:dataValidation type="list" allowBlank="1" showInputMessage="1" showErrorMessage="1">
          <x14:formula1>
            <xm:f>[1]Answers!#REF!</xm:f>
          </x14:formula1>
          <xm:sqref>E648 G648</xm:sqref>
        </x14:dataValidation>
        <x14:dataValidation type="list" allowBlank="1" showInputMessage="1" showErrorMessage="1">
          <x14:formula1>
            <xm:f>[1]Answers!#REF!</xm:f>
          </x14:formula1>
          <xm:sqref>E645 G645</xm:sqref>
        </x14:dataValidation>
        <x14:dataValidation type="list" allowBlank="1" showInputMessage="1" showErrorMessage="1">
          <x14:formula1>
            <xm:f>[1]Answers!#REF!</xm:f>
          </x14:formula1>
          <xm:sqref>E643 G643</xm:sqref>
        </x14:dataValidation>
        <x14:dataValidation type="list" allowBlank="1" showInputMessage="1" showErrorMessage="1">
          <x14:formula1>
            <xm:f>[1]Answers!#REF!</xm:f>
          </x14:formula1>
          <xm:sqref>E641 G641</xm:sqref>
        </x14:dataValidation>
        <x14:dataValidation type="list" allowBlank="1" showInputMessage="1" showErrorMessage="1">
          <x14:formula1>
            <xm:f>[1]Answers!#REF!</xm:f>
          </x14:formula1>
          <xm:sqref>E639 G639</xm:sqref>
        </x14:dataValidation>
        <x14:dataValidation type="list" allowBlank="1" showInputMessage="1" showErrorMessage="1">
          <x14:formula1>
            <xm:f>[1]Answers!#REF!</xm:f>
          </x14:formula1>
          <xm:sqref>E638 G638</xm:sqref>
        </x14:dataValidation>
        <x14:dataValidation type="list" allowBlank="1" showInputMessage="1" showErrorMessage="1">
          <x14:formula1>
            <xm:f>[1]Answers!#REF!</xm:f>
          </x14:formula1>
          <xm:sqref>E635 G635</xm:sqref>
        </x14:dataValidation>
        <x14:dataValidation type="list" allowBlank="1" showInputMessage="1" showErrorMessage="1">
          <x14:formula1>
            <xm:f>[1]Answers!#REF!</xm:f>
          </x14:formula1>
          <xm:sqref>E634 G634</xm:sqref>
        </x14:dataValidation>
        <x14:dataValidation type="list" allowBlank="1" showInputMessage="1" showErrorMessage="1">
          <x14:formula1>
            <xm:f>[1]Answers!#REF!</xm:f>
          </x14:formula1>
          <xm:sqref>E633 G633</xm:sqref>
        </x14:dataValidation>
        <x14:dataValidation type="list" allowBlank="1" showInputMessage="1" showErrorMessage="1">
          <x14:formula1>
            <xm:f>[1]Answers!#REF!</xm:f>
          </x14:formula1>
          <xm:sqref>E627 G627</xm:sqref>
        </x14:dataValidation>
        <x14:dataValidation type="list" allowBlank="1" showInputMessage="1" showErrorMessage="1">
          <x14:formula1>
            <xm:f>[1]Answers!#REF!</xm:f>
          </x14:formula1>
          <xm:sqref>E626 G626</xm:sqref>
        </x14:dataValidation>
        <x14:dataValidation type="list" allowBlank="1" showInputMessage="1" showErrorMessage="1">
          <x14:formula1>
            <xm:f>[1]Answers!#REF!</xm:f>
          </x14:formula1>
          <xm:sqref>E619 G619 E625 G625</xm:sqref>
        </x14:dataValidation>
        <x14:dataValidation type="list" allowBlank="1" showInputMessage="1" showErrorMessage="1">
          <x14:formula1>
            <xm:f>[1]Answers!#REF!</xm:f>
          </x14:formula1>
          <xm:sqref>E618 G618 E624 G624</xm:sqref>
        </x14:dataValidation>
        <x14:dataValidation type="list" allowBlank="1" showInputMessage="1" showErrorMessage="1">
          <x14:formula1>
            <xm:f>[1]Answers!#REF!</xm:f>
          </x14:formula1>
          <xm:sqref>E621 G621 E612 G612</xm:sqref>
        </x14:dataValidation>
        <x14:dataValidation type="list" allowBlank="1" showInputMessage="1" showErrorMessage="1">
          <x14:formula1>
            <xm:f>[1]Answers!#REF!</xm:f>
          </x14:formula1>
          <xm:sqref>E774 I770 E770 G770 G779 E779 G781 E781 I777 E777 G777 G772 E772 G774</xm:sqref>
        </x14:dataValidation>
        <x14:dataValidation type="list" allowBlank="1" showInputMessage="1" showErrorMessage="1">
          <x14:formula1>
            <xm:f>[1]Answers!#REF!</xm:f>
          </x14:formula1>
          <xm:sqref>E787 I783 I785 I787 E778 G778 G787 E771 G771</xm:sqref>
        </x14:dataValidation>
        <x14:dataValidation type="list" allowBlank="1" showInputMessage="1" showErrorMessage="1">
          <x14:formula1>
            <xm:f>[1]Answers!#REF!</xm:f>
          </x14:formula1>
          <xm:sqref>E785 G785 E768 I768</xm:sqref>
        </x14:dataValidation>
        <x14:dataValidation type="list" allowBlank="1" showInputMessage="1" showErrorMessage="1">
          <x14:formula1>
            <xm:f>[1]Answers!#REF!</xm:f>
          </x14:formula1>
          <xm:sqref>E783 G783 E760 G760</xm:sqref>
        </x14:dataValidation>
        <x14:dataValidation type="list" allowBlank="1" showInputMessage="1" showErrorMessage="1">
          <x14:formula1>
            <xm:f>[1]Answers!#REF!</xm:f>
          </x14:formula1>
          <xm:sqref>E780 G780 E773 G773 E775 G775</xm:sqref>
        </x14:dataValidation>
        <x14:dataValidation type="list" allowBlank="1" showInputMessage="1" showErrorMessage="1">
          <x14:formula1>
            <xm:f>[1]Answers!#REF!</xm:f>
          </x14:formula1>
          <xm:sqref>E791 I816 I791 I793</xm:sqref>
        </x14:dataValidation>
        <x14:dataValidation type="list" allowBlank="1" showInputMessage="1" showErrorMessage="1">
          <x14:formula1>
            <xm:f>[1]Answers!#REF!</xm:f>
          </x14:formula1>
          <xm:sqref>E804 G827 E827 G812 E812 G806 E806 G804</xm:sqref>
        </x14:dataValidation>
        <x14:dataValidation type="list" allowBlank="1" showInputMessage="1" showErrorMessage="1">
          <x14:formula1>
            <xm:f>[1]Answers!#REF!</xm:f>
          </x14:formula1>
          <xm:sqref>E824 E801 G801 G816:G818 E816:E818 G793:G795 E793:E795 E799 G799 E822 G822 G824</xm:sqref>
        </x14:dataValidation>
        <x14:dataValidation type="list" allowBlank="1" showInputMessage="1" showErrorMessage="1">
          <x14:formula1>
            <xm:f>[1]Answers!#REF!</xm:f>
          </x14:formula1>
          <xm:sqref>E797 G797 E800 G800</xm:sqref>
        </x14:dataValidation>
        <x14:dataValidation type="list" allowBlank="1" showInputMessage="1" showErrorMessage="1">
          <x14:formula1>
            <xm:f>[1]Answers!#REF!</xm:f>
          </x14:formula1>
          <xm:sqref>E810:E811 I810:I811</xm:sqref>
        </x14:dataValidation>
        <x14:dataValidation type="list" allowBlank="1" showInputMessage="1" showErrorMessage="1">
          <x14:formula1>
            <xm:f>[1]Answers!#REF!</xm:f>
          </x14:formula1>
          <xm:sqref>E814 G814</xm:sqref>
        </x14:dataValidation>
        <x14:dataValidation type="list" allowBlank="1" showInputMessage="1" showErrorMessage="1">
          <x14:formula1>
            <xm:f>[1]Answers!#REF!</xm:f>
          </x14:formula1>
          <xm:sqref>G820 E820 E823 G823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87"/>
  <sheetViews>
    <sheetView workbookViewId="0"/>
  </sheetViews>
  <sheetFormatPr defaultRowHeight="12.75"/>
  <cols>
    <col min="1" max="1" width="129.7109375" style="101" customWidth="1"/>
    <col min="2" max="16384" width="9.140625" style="101"/>
  </cols>
  <sheetData>
    <row r="1" spans="1:1" ht="17.25" customHeight="1">
      <c r="A1" s="108" t="s">
        <v>1303</v>
      </c>
    </row>
    <row r="2" spans="1:1" ht="15">
      <c r="A2" s="109"/>
    </row>
    <row r="3" spans="1:1" ht="37.5" customHeight="1">
      <c r="A3" s="109" t="s">
        <v>1335</v>
      </c>
    </row>
    <row r="4" spans="1:1" ht="15">
      <c r="A4" s="109"/>
    </row>
    <row r="5" spans="1:1" ht="15" customHeight="1">
      <c r="A5" s="109" t="s">
        <v>1336</v>
      </c>
    </row>
    <row r="6" spans="1:1" ht="14.25">
      <c r="A6" s="110"/>
    </row>
    <row r="7" spans="1:1" ht="15" customHeight="1">
      <c r="A7" s="109" t="s">
        <v>1277</v>
      </c>
    </row>
    <row r="8" spans="1:1" ht="14.25">
      <c r="A8" s="110"/>
    </row>
    <row r="9" spans="1:1" ht="15" customHeight="1">
      <c r="A9" s="109" t="s">
        <v>1205</v>
      </c>
    </row>
    <row r="10" spans="1:1" ht="14.25">
      <c r="A10" s="111"/>
    </row>
    <row r="11" spans="1:1" ht="14.25" customHeight="1">
      <c r="A11" s="112" t="s">
        <v>1206</v>
      </c>
    </row>
    <row r="12" spans="1:1" ht="14.25" customHeight="1">
      <c r="A12" s="113" t="s">
        <v>1207</v>
      </c>
    </row>
    <row r="13" spans="1:1" ht="20.25" customHeight="1">
      <c r="A13" s="114" t="s">
        <v>1337</v>
      </c>
    </row>
    <row r="14" spans="1:1" ht="21" customHeight="1">
      <c r="A14" s="114" t="s">
        <v>1338</v>
      </c>
    </row>
    <row r="15" spans="1:1" ht="17.25" customHeight="1">
      <c r="A15" s="114" t="s">
        <v>1208</v>
      </c>
    </row>
    <row r="16" spans="1:1" ht="18" customHeight="1">
      <c r="A16" s="113" t="s">
        <v>1209</v>
      </c>
    </row>
    <row r="17" spans="1:1" ht="14.25">
      <c r="A17" s="110"/>
    </row>
    <row r="18" spans="1:1" ht="14.25" customHeight="1">
      <c r="A18" s="112" t="s">
        <v>1210</v>
      </c>
    </row>
    <row r="19" spans="1:1" ht="14.25" customHeight="1">
      <c r="A19" s="113" t="s">
        <v>1211</v>
      </c>
    </row>
    <row r="20" spans="1:1" ht="18" customHeight="1">
      <c r="A20" s="114" t="s">
        <v>1339</v>
      </c>
    </row>
    <row r="21" spans="1:1" ht="18.75" customHeight="1">
      <c r="A21" s="114" t="s">
        <v>1445</v>
      </c>
    </row>
    <row r="22" spans="1:1" ht="19.5" customHeight="1">
      <c r="A22" s="114" t="s">
        <v>1212</v>
      </c>
    </row>
    <row r="23" spans="1:1" ht="14.25" customHeight="1">
      <c r="A23" s="113" t="s">
        <v>1213</v>
      </c>
    </row>
    <row r="24" spans="1:1" ht="14.25">
      <c r="A24" s="110"/>
    </row>
    <row r="25" spans="1:1" ht="14.25" customHeight="1">
      <c r="A25" s="112" t="s">
        <v>1214</v>
      </c>
    </row>
    <row r="26" spans="1:1" ht="32.25" customHeight="1">
      <c r="A26" s="113" t="s">
        <v>1340</v>
      </c>
    </row>
    <row r="27" spans="1:1" ht="17.25" customHeight="1">
      <c r="A27" s="113" t="s">
        <v>1215</v>
      </c>
    </row>
    <row r="28" spans="1:1" ht="14.25" customHeight="1">
      <c r="A28" s="113" t="s">
        <v>1304</v>
      </c>
    </row>
    <row r="29" spans="1:1" ht="14.25" customHeight="1">
      <c r="A29" s="113" t="s">
        <v>1305</v>
      </c>
    </row>
    <row r="30" spans="1:1" ht="14.25">
      <c r="A30" s="113"/>
    </row>
    <row r="31" spans="1:1" ht="14.25" customHeight="1">
      <c r="A31" s="112" t="s">
        <v>1216</v>
      </c>
    </row>
    <row r="32" spans="1:1" ht="14.25" customHeight="1">
      <c r="A32" s="115" t="s">
        <v>1306</v>
      </c>
    </row>
    <row r="33" spans="1:1" ht="14.25" customHeight="1">
      <c r="A33" s="110" t="s">
        <v>1307</v>
      </c>
    </row>
    <row r="34" spans="1:1" ht="14.25">
      <c r="A34" s="110"/>
    </row>
    <row r="35" spans="1:1" ht="47.25" customHeight="1">
      <c r="A35" s="109" t="s">
        <v>1310</v>
      </c>
    </row>
    <row r="36" spans="1:1" ht="15">
      <c r="A36" s="109"/>
    </row>
    <row r="37" spans="1:1" ht="15" customHeight="1">
      <c r="A37" s="116" t="s">
        <v>1217</v>
      </c>
    </row>
    <row r="38" spans="1:1" ht="14.25">
      <c r="A38" s="110"/>
    </row>
    <row r="39" spans="1:1" ht="15" customHeight="1">
      <c r="A39" s="109" t="s">
        <v>1218</v>
      </c>
    </row>
    <row r="40" spans="1:1" ht="14.25">
      <c r="A40" s="110"/>
    </row>
    <row r="41" spans="1:1" ht="15" customHeight="1">
      <c r="A41" s="109" t="s">
        <v>1219</v>
      </c>
    </row>
    <row r="42" spans="1:1" ht="14.25">
      <c r="A42" s="110"/>
    </row>
    <row r="43" spans="1:1" ht="15" customHeight="1">
      <c r="A43" s="109" t="s">
        <v>1311</v>
      </c>
    </row>
    <row r="44" spans="1:1" ht="14.25" customHeight="1">
      <c r="A44" s="110" t="s">
        <v>1220</v>
      </c>
    </row>
    <row r="45" spans="1:1" ht="14.25" customHeight="1">
      <c r="A45" s="110" t="s">
        <v>1221</v>
      </c>
    </row>
    <row r="46" spans="1:1" ht="14.25" customHeight="1">
      <c r="A46" s="110"/>
    </row>
    <row r="47" spans="1:1" ht="14.25" customHeight="1">
      <c r="A47" s="109" t="s">
        <v>1341</v>
      </c>
    </row>
    <row r="48" spans="1:1" ht="14.25">
      <c r="A48" s="110"/>
    </row>
    <row r="49" spans="1:1" ht="34.5" customHeight="1">
      <c r="A49" s="109" t="s">
        <v>1313</v>
      </c>
    </row>
    <row r="50" spans="1:1" ht="15">
      <c r="A50" s="109"/>
    </row>
    <row r="51" spans="1:1" ht="15.75" customHeight="1">
      <c r="A51" s="109" t="s">
        <v>1312</v>
      </c>
    </row>
    <row r="52" spans="1:1" ht="18" customHeight="1">
      <c r="A52" s="109"/>
    </row>
    <row r="53" spans="1:1" ht="14.25" customHeight="1">
      <c r="A53" s="109" t="s">
        <v>1222</v>
      </c>
    </row>
    <row r="54" spans="1:1" ht="15" customHeight="1">
      <c r="A54" s="110"/>
    </row>
    <row r="55" spans="1:1" ht="14.25" customHeight="1">
      <c r="A55" s="109" t="s">
        <v>1223</v>
      </c>
    </row>
    <row r="56" spans="1:1" ht="15" customHeight="1">
      <c r="A56" s="110"/>
    </row>
    <row r="57" spans="1:1" ht="14.25" customHeight="1">
      <c r="A57" s="109" t="s">
        <v>1224</v>
      </c>
    </row>
    <row r="58" spans="1:1" ht="15" customHeight="1">
      <c r="A58" s="110"/>
    </row>
    <row r="59" spans="1:1" ht="14.25" customHeight="1">
      <c r="A59" s="109" t="s">
        <v>1276</v>
      </c>
    </row>
    <row r="60" spans="1:1" ht="15" customHeight="1">
      <c r="A60" s="110"/>
    </row>
    <row r="61" spans="1:1" ht="14.25" customHeight="1">
      <c r="A61" s="109" t="s">
        <v>1225</v>
      </c>
    </row>
    <row r="62" spans="1:1" ht="15" customHeight="1">
      <c r="A62" s="109"/>
    </row>
    <row r="63" spans="1:1" ht="14.25" customHeight="1">
      <c r="A63" s="109" t="s">
        <v>1226</v>
      </c>
    </row>
    <row r="64" spans="1:1" ht="15" customHeight="1">
      <c r="A64" s="110"/>
    </row>
    <row r="65" spans="1:1" ht="14.25" customHeight="1">
      <c r="A65" s="117" t="s">
        <v>1342</v>
      </c>
    </row>
    <row r="66" spans="1:1" ht="14.25" customHeight="1">
      <c r="A66" s="110"/>
    </row>
    <row r="67" spans="1:1" ht="14.25" customHeight="1">
      <c r="A67" s="110" t="s">
        <v>1227</v>
      </c>
    </row>
    <row r="68" spans="1:1" ht="18.75" customHeight="1">
      <c r="A68" s="110" t="s">
        <v>1308</v>
      </c>
    </row>
    <row r="69" spans="1:1" ht="18.75" customHeight="1">
      <c r="A69" s="110" t="s">
        <v>1228</v>
      </c>
    </row>
    <row r="70" spans="1:1" ht="22.5" customHeight="1">
      <c r="A70" s="110" t="s">
        <v>1229</v>
      </c>
    </row>
    <row r="71" spans="1:1" ht="24.75" customHeight="1">
      <c r="A71" s="110" t="s">
        <v>1230</v>
      </c>
    </row>
    <row r="72" spans="1:1" ht="14.25" customHeight="1">
      <c r="A72" s="110"/>
    </row>
    <row r="73" spans="1:1" ht="14.25" customHeight="1">
      <c r="A73" s="117" t="s">
        <v>993</v>
      </c>
    </row>
    <row r="74" spans="1:1" ht="14.25" customHeight="1">
      <c r="A74" s="110"/>
    </row>
    <row r="75" spans="1:1" ht="14.25" customHeight="1">
      <c r="A75" s="110" t="s">
        <v>1231</v>
      </c>
    </row>
    <row r="76" spans="1:1" ht="18" customHeight="1">
      <c r="A76" s="110" t="s">
        <v>1309</v>
      </c>
    </row>
    <row r="77" spans="1:1" ht="18.75" customHeight="1">
      <c r="A77" s="110" t="s">
        <v>1232</v>
      </c>
    </row>
    <row r="78" spans="1:1" ht="21" customHeight="1">
      <c r="A78" s="110" t="s">
        <v>1233</v>
      </c>
    </row>
    <row r="79" spans="1:1" ht="23.25" customHeight="1">
      <c r="A79" s="110" t="s">
        <v>1230</v>
      </c>
    </row>
    <row r="80" spans="1:1" ht="14.25" customHeight="1">
      <c r="A80" s="110"/>
    </row>
    <row r="81" spans="1:1" ht="14.25" customHeight="1">
      <c r="A81" s="109" t="s">
        <v>1234</v>
      </c>
    </row>
    <row r="82" spans="1:1" ht="15" customHeight="1">
      <c r="A82" s="110" t="s">
        <v>764</v>
      </c>
    </row>
    <row r="83" spans="1:1" ht="14.25" customHeight="1">
      <c r="A83" s="109" t="s">
        <v>1235</v>
      </c>
    </row>
    <row r="84" spans="1:1" ht="15" customHeight="1">
      <c r="A84" s="110"/>
    </row>
    <row r="85" spans="1:1" ht="14.25" customHeight="1">
      <c r="A85" s="109" t="s">
        <v>1236</v>
      </c>
    </row>
    <row r="86" spans="1:1" ht="14.25">
      <c r="A86" s="110"/>
    </row>
    <row r="87" spans="1:1" ht="44.25" thickBot="1">
      <c r="A87" s="118" t="s">
        <v>1343</v>
      </c>
    </row>
  </sheetData>
  <customSheetViews>
    <customSheetView guid="{7B098682-BB6D-4010-8C01-F48C7850988D}">
      <selection activeCell="A14" sqref="A14:B14"/>
      <pageMargins left="0.70866141732283472" right="0.70866141732283472" top="0.74803149606299213" bottom="0.74803149606299213" header="0.31496062992125984" footer="0.31496062992125984"/>
      <pageSetup paperSize="9" scale="85" orientation="portrait" r:id="rId1"/>
    </customSheetView>
  </customSheetViews>
  <pageMargins left="0.70866141732283472" right="0.70866141732283472" top="0.74803149606299213" bottom="0.74803149606299213" header="0.31496062992125984" footer="0.31496062992125984"/>
  <pageSetup paperSize="9" scale="68"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255"/>
  <sheetViews>
    <sheetView workbookViewId="0">
      <selection activeCell="C1" sqref="C1:G1"/>
    </sheetView>
  </sheetViews>
  <sheetFormatPr defaultRowHeight="12.75"/>
  <cols>
    <col min="1" max="1" width="16.28515625" style="2" customWidth="1"/>
    <col min="2" max="2" width="96.28515625" style="4" customWidth="1"/>
    <col min="3" max="3" width="4.85546875" style="3" customWidth="1"/>
    <col min="4" max="4" width="1.140625" style="3" customWidth="1"/>
    <col min="5" max="5" width="4.28515625" style="3" customWidth="1"/>
    <col min="6" max="6" width="1" style="3" customWidth="1"/>
    <col min="7" max="7" width="5.42578125" style="3" customWidth="1"/>
  </cols>
  <sheetData>
    <row r="1" spans="1:7" ht="26.25" thickBot="1">
      <c r="A1" s="36" t="s">
        <v>721</v>
      </c>
      <c r="B1" s="11" t="s">
        <v>723</v>
      </c>
      <c r="C1" s="36" t="s">
        <v>1201</v>
      </c>
      <c r="D1" s="9"/>
      <c r="E1" s="8" t="s">
        <v>1202</v>
      </c>
      <c r="F1" s="9"/>
      <c r="G1" s="8" t="s">
        <v>1203</v>
      </c>
    </row>
    <row r="2" spans="1:7">
      <c r="A2"/>
      <c r="B2"/>
      <c r="C2" s="30"/>
      <c r="D2" s="30"/>
      <c r="E2" s="30"/>
      <c r="F2" s="30"/>
      <c r="G2" s="30"/>
    </row>
    <row r="3" spans="1:7">
      <c r="A3"/>
      <c r="B3"/>
      <c r="C3" s="42"/>
      <c r="D3" s="42"/>
      <c r="E3" s="42"/>
      <c r="F3" s="42"/>
      <c r="G3" s="42"/>
    </row>
    <row r="4" spans="1:7">
      <c r="A4" s="42"/>
      <c r="B4" s="44"/>
      <c r="C4" s="6"/>
      <c r="D4" s="6"/>
      <c r="E4" s="6"/>
      <c r="F4" s="6"/>
      <c r="G4" s="6"/>
    </row>
    <row r="5" spans="1:7">
      <c r="A5" s="45" t="s">
        <v>639</v>
      </c>
      <c r="B5" s="17" t="s">
        <v>631</v>
      </c>
      <c r="C5" s="6" t="s">
        <v>764</v>
      </c>
      <c r="D5" s="6"/>
      <c r="E5" s="6" t="s">
        <v>764</v>
      </c>
      <c r="F5" s="6"/>
      <c r="G5" s="6" t="s">
        <v>764</v>
      </c>
    </row>
    <row r="6" spans="1:7">
      <c r="A6" s="45"/>
      <c r="B6" s="17" t="s">
        <v>81</v>
      </c>
      <c r="C6" s="12" t="str">
        <f>IF(OR(自我評估查檢表!G14=$E$1, 自我評估查檢表!I14=$G$1), "", $C$1)</f>
        <v>是／有</v>
      </c>
      <c r="D6" s="6"/>
      <c r="E6" s="12" t="str">
        <f>IF(OR(自我評估查檢表!E14=$C$1,自我評估查檢表!I14=$G$1),"",$E$1)</f>
        <v>否</v>
      </c>
      <c r="F6" s="6"/>
      <c r="G6" s="6" t="str">
        <f>IF(OR(自我評估查檢表!E14=$C$1, 自我評估查檢表!G14=$E$1),"",$G$1)</f>
        <v>不適用</v>
      </c>
    </row>
    <row r="7" spans="1:7">
      <c r="A7"/>
      <c r="B7"/>
      <c r="C7" s="81" t="s">
        <v>764</v>
      </c>
      <c r="D7"/>
      <c r="E7" s="81" t="s">
        <v>764</v>
      </c>
      <c r="F7"/>
      <c r="G7" s="81" t="s">
        <v>764</v>
      </c>
    </row>
    <row r="8" spans="1:7">
      <c r="A8" s="45"/>
      <c r="B8" s="17" t="s">
        <v>82</v>
      </c>
      <c r="C8" s="12" t="str">
        <f>IF(OR(自我評估查檢表!G15=$E$1, 自我評估查檢表!I15=$G$1), "", $C$1)</f>
        <v>是／有</v>
      </c>
      <c r="D8" s="6"/>
      <c r="E8" s="12" t="str">
        <f>IF(OR(自我評估查檢表!E15=$C$1,自我評估查檢表!I15=$G$1),"",$E$1)</f>
        <v>否</v>
      </c>
      <c r="F8" s="6"/>
      <c r="G8" s="6" t="str">
        <f>IF(OR(自我評估查檢表!E15=$C$1, 自我評估查檢表!G15=$E$1),"",$G$1)</f>
        <v>不適用</v>
      </c>
    </row>
    <row r="9" spans="1:7">
      <c r="A9"/>
      <c r="B9"/>
      <c r="C9" s="81" t="s">
        <v>764</v>
      </c>
      <c r="D9"/>
      <c r="E9" s="81" t="s">
        <v>764</v>
      </c>
      <c r="F9"/>
      <c r="G9" s="81" t="s">
        <v>764</v>
      </c>
    </row>
    <row r="10" spans="1:7">
      <c r="A10" s="45"/>
      <c r="B10" s="17" t="s">
        <v>84</v>
      </c>
      <c r="C10" s="12" t="str">
        <f>IF(OR(自我評估查檢表!G16=$E$1, 自我評估查檢表!I16=$G$1), "", $C$1)</f>
        <v>是／有</v>
      </c>
      <c r="D10" s="6"/>
      <c r="E10" s="12" t="str">
        <f>IF(OR(自我評估查檢表!E16=$C$1,自我評估查檢表!I16=$G$1),"",$E$1)</f>
        <v>否</v>
      </c>
      <c r="F10" s="6"/>
      <c r="G10" s="6" t="str">
        <f>IF(OR(自我評估查檢表!E16=$C$1, 自我評估查檢表!G16=$E$1),"",$G$1)</f>
        <v>不適用</v>
      </c>
    </row>
    <row r="11" spans="1:7">
      <c r="A11"/>
      <c r="B11"/>
      <c r="C11" s="81" t="s">
        <v>764</v>
      </c>
      <c r="D11"/>
      <c r="E11" s="81" t="s">
        <v>764</v>
      </c>
      <c r="F11"/>
      <c r="G11" s="81" t="s">
        <v>764</v>
      </c>
    </row>
    <row r="12" spans="1:7">
      <c r="A12" s="45"/>
      <c r="B12" s="17" t="s">
        <v>85</v>
      </c>
      <c r="C12" s="12" t="str">
        <f>IF(OR(自我評估查檢表!G17=$E$1, 自我評估查檢表!I17=$G$1), "", $C$1)</f>
        <v>是／有</v>
      </c>
      <c r="D12" s="6"/>
      <c r="E12" s="12" t="str">
        <f>IF(OR(自我評估查檢表!E17=$C$1,自我評估查檢表!I17=$G$1),"",$E$1)</f>
        <v>否</v>
      </c>
      <c r="F12" s="6"/>
      <c r="G12" s="6" t="str">
        <f>IF(OR(自我評估查檢表!E17=$C$1, 自我評估查檢表!G17=$E$1),"",$G$1)</f>
        <v>不適用</v>
      </c>
    </row>
    <row r="13" spans="1:7">
      <c r="A13" s="45"/>
      <c r="B13" s="17"/>
      <c r="C13" s="6" t="str">
        <f>IF(OR(自我評估查檢表!G18=$E$1, 自我評估查檢表!I18=$G$1), "", $C$1)</f>
        <v>是／有</v>
      </c>
      <c r="D13" s="6"/>
      <c r="E13" s="6" t="str">
        <f>IF(OR(自我評估查檢表!E18=$C$1,自我評估查檢表!I18=$G$1),"",$E$1)</f>
        <v>否</v>
      </c>
      <c r="F13" s="6"/>
      <c r="G13" s="6" t="str">
        <f>IF(OR(自我評估查檢表!E18=$C$1, 自我評估查檢表!G18=$E$1),"",$G$1)</f>
        <v>不適用</v>
      </c>
    </row>
    <row r="14" spans="1:7">
      <c r="A14"/>
      <c r="B14"/>
      <c r="C14" s="6" t="str">
        <f>IF(OR(自我評估查檢表!G19=$E$1, 自我評估查檢表!I19=$G$1), "", $C$1)</f>
        <v>是／有</v>
      </c>
      <c r="D14" s="6"/>
      <c r="E14" s="6" t="str">
        <f>IF(OR(自我評估查檢表!E19=$C$1,自我評估查檢表!I19=$G$1),"",$E$1)</f>
        <v>否</v>
      </c>
      <c r="F14" s="6"/>
      <c r="G14" s="6" t="str">
        <f>IF(OR(自我評估查檢表!E19=$C$1, 自我評估查檢表!G19=$E$1),"",$G$1)</f>
        <v>不適用</v>
      </c>
    </row>
    <row r="15" spans="1:7">
      <c r="A15" s="42"/>
      <c r="B15" s="44"/>
      <c r="C15" s="6" t="str">
        <f>IF(OR(自我評估查檢表!G20=$E$1, 自我評估查檢表!I20=$G$1), "", $C$1)</f>
        <v>是／有</v>
      </c>
      <c r="D15" s="6"/>
      <c r="E15" s="6" t="str">
        <f>IF(OR(自我評估查檢表!E20=$C$1,自我評估查檢表!I20=$G$1),"",$E$1)</f>
        <v>否</v>
      </c>
      <c r="F15" s="6"/>
      <c r="G15" s="6" t="str">
        <f>IF(OR(自我評估查檢表!E20=$C$1, 自我評估查檢表!G20=$E$1),"",$G$1)</f>
        <v>不適用</v>
      </c>
    </row>
    <row r="16" spans="1:7">
      <c r="A16" s="42" t="s">
        <v>640</v>
      </c>
      <c r="B16" s="44" t="s">
        <v>87</v>
      </c>
      <c r="C16" s="6" t="str">
        <f>IF(OR(自我評估查檢表!G21=$E$1, 自我評估查檢表!I21=$G$1), "", $C$1)</f>
        <v>是／有</v>
      </c>
      <c r="D16" s="6"/>
      <c r="E16" s="6" t="str">
        <f>IF(OR(自我評估查檢表!E21=$C$1,自我評估查檢表!I21=$G$1),"",$E$1)</f>
        <v>否</v>
      </c>
      <c r="F16" s="6"/>
      <c r="G16" s="6" t="str">
        <f>IF(OR(自我評估查檢表!E21=$C$1, 自我評估查檢表!G21=$E$1),"",$G$1)</f>
        <v>不適用</v>
      </c>
    </row>
    <row r="17" spans="1:7">
      <c r="A17" s="42"/>
      <c r="B17" s="44"/>
      <c r="C17" s="6" t="str">
        <f>IF(OR(自我評估查檢表!G22=$E$1, 自我評估查檢表!I22=$G$1), "", $C$1)</f>
        <v>是／有</v>
      </c>
      <c r="D17" s="6"/>
      <c r="E17" s="6" t="str">
        <f>IF(OR(自我評估查檢表!E22=$C$1,自我評估查檢表!I22=$G$1),"",$E$1)</f>
        <v>否</v>
      </c>
      <c r="F17" s="6"/>
      <c r="G17" s="6" t="str">
        <f>IF(OR(自我評估查檢表!E22=$C$1, 自我評估查檢表!G22=$E$1),"",$G$1)</f>
        <v>不適用</v>
      </c>
    </row>
    <row r="18" spans="1:7">
      <c r="A18" s="46"/>
      <c r="B18" s="44" t="s">
        <v>88</v>
      </c>
      <c r="C18" s="6" t="str">
        <f>IF(OR(自我評估查檢表!G23=$E$1, 自我評估查檢表!I23=$G$1), "", $C$1)</f>
        <v>是／有</v>
      </c>
      <c r="D18" s="6"/>
      <c r="E18" s="6" t="str">
        <f>IF(OR(自我評估查檢表!E23=$C$1,自我評估查檢表!I23=$G$1),"",$E$1)</f>
        <v>否</v>
      </c>
      <c r="F18" s="6"/>
      <c r="G18" s="6" t="str">
        <f>IF(OR(自我評估查檢表!E23=$C$1, 自我評估查檢表!G23=$E$1),"",$G$1)</f>
        <v>不適用</v>
      </c>
    </row>
    <row r="19" spans="1:7">
      <c r="A19"/>
      <c r="B19"/>
      <c r="C19" s="81" t="s">
        <v>764</v>
      </c>
      <c r="D19"/>
      <c r="E19" s="81" t="s">
        <v>764</v>
      </c>
      <c r="F19"/>
      <c r="G19" s="81" t="s">
        <v>764</v>
      </c>
    </row>
    <row r="20" spans="1:7" ht="25.5">
      <c r="A20" s="46"/>
      <c r="B20" s="44" t="s">
        <v>89</v>
      </c>
      <c r="C20" s="12" t="str">
        <f>IF(OR(自我評估查檢表!G24=$E$1, 自我評估查檢表!I24=$G$1), "", $C$1)</f>
        <v>是／有</v>
      </c>
      <c r="D20" s="6"/>
      <c r="E20" s="12" t="str">
        <f>IF(OR(自我評估查檢表!E24=$C$1,自我評估查檢表!I24=$G$1),"",$E$1)</f>
        <v>否</v>
      </c>
      <c r="F20" s="6"/>
      <c r="G20" s="6" t="str">
        <f>IF(OR(自我評估查檢表!E24=$C$1, 自我評估查檢表!G24=$E$1),"",$G$1)</f>
        <v>不適用</v>
      </c>
    </row>
    <row r="21" spans="1:7">
      <c r="A21"/>
      <c r="B21"/>
      <c r="C21" s="81" t="s">
        <v>764</v>
      </c>
      <c r="D21"/>
      <c r="E21" s="81" t="s">
        <v>764</v>
      </c>
      <c r="F21"/>
      <c r="G21" s="81" t="s">
        <v>764</v>
      </c>
    </row>
    <row r="22" spans="1:7" ht="25.5">
      <c r="A22" s="46"/>
      <c r="B22" s="44" t="s">
        <v>90</v>
      </c>
      <c r="C22" s="12" t="str">
        <f>IF(OR(自我評估查檢表!G25=$E$1, 自我評估查檢表!I25=$G$1), "", $C$1)</f>
        <v>是／有</v>
      </c>
      <c r="D22" s="6"/>
      <c r="E22" s="12" t="str">
        <f>IF(OR(自我評估查檢表!E25=$C$1,自我評估查檢表!I25=$G$1),"",$E$1)</f>
        <v>否</v>
      </c>
      <c r="F22" s="6"/>
      <c r="G22" s="6" t="str">
        <f>IF(OR(自我評估查檢表!E25=$C$1, 自我評估查檢表!G25=$E$1),"",$G$1)</f>
        <v>不適用</v>
      </c>
    </row>
    <row r="23" spans="1:7">
      <c r="A23" s="42"/>
      <c r="B23" s="44" t="s">
        <v>91</v>
      </c>
      <c r="C23" s="6" t="str">
        <f>IF(OR(自我評估查檢表!G26=$E$1, 自我評估查檢表!I26=$G$1), "", $C$1)</f>
        <v>是／有</v>
      </c>
      <c r="D23" s="6"/>
      <c r="E23" s="6" t="str">
        <f>IF(OR(自我評估查檢表!E26=$C$1,自我評估查檢表!I26=$G$1),"",$E$1)</f>
        <v>否</v>
      </c>
      <c r="F23" s="6"/>
      <c r="G23" s="6" t="str">
        <f>IF(OR(自我評估查檢表!E26=$C$1, 自我評估查檢表!G26=$E$1),"",$G$1)</f>
        <v>不適用</v>
      </c>
    </row>
    <row r="24" spans="1:7">
      <c r="A24"/>
      <c r="B24"/>
      <c r="C24" s="81" t="s">
        <v>764</v>
      </c>
      <c r="D24"/>
      <c r="E24" s="81" t="s">
        <v>764</v>
      </c>
      <c r="F24"/>
      <c r="G24" s="81" t="s">
        <v>764</v>
      </c>
    </row>
    <row r="25" spans="1:7" ht="25.5">
      <c r="A25" s="46"/>
      <c r="B25" s="44" t="s">
        <v>93</v>
      </c>
      <c r="C25" s="12" t="str">
        <f>IF(OR(自我評估查檢表!G27=$E$1, 自我評估查檢表!I27=$G$1), "", $C$1)</f>
        <v>是／有</v>
      </c>
      <c r="D25" s="6"/>
      <c r="E25" s="12" t="str">
        <f>IF(OR(自我評估查檢表!E27=$C$1,自我評估查檢表!I27=$G$1),"",$E$1)</f>
        <v>否</v>
      </c>
      <c r="F25" s="6"/>
      <c r="G25" s="6" t="str">
        <f>IF(OR(自我評估查檢表!E27=$C$1, 自我評估查檢表!G27=$E$1),"",$G$1)</f>
        <v>不適用</v>
      </c>
    </row>
    <row r="26" spans="1:7">
      <c r="A26"/>
      <c r="B26"/>
      <c r="C26" s="81" t="s">
        <v>764</v>
      </c>
      <c r="D26"/>
      <c r="E26" s="81" t="s">
        <v>764</v>
      </c>
      <c r="F26"/>
      <c r="G26" s="81" t="s">
        <v>764</v>
      </c>
    </row>
    <row r="27" spans="1:7" ht="25.5">
      <c r="A27" s="46"/>
      <c r="B27" s="44" t="s">
        <v>724</v>
      </c>
      <c r="C27" s="12" t="str">
        <f>IF(OR(自我評估查檢表!G28=$E$1, 自我評估查檢表!I28=$G$1), "", $C$1)</f>
        <v>是／有</v>
      </c>
      <c r="D27" s="6"/>
      <c r="E27" s="12" t="str">
        <f>IF(OR(自我評估查檢表!E28=$C$1,自我評估查檢表!I28=$G$1),"",$E$1)</f>
        <v>否</v>
      </c>
      <c r="F27" s="6"/>
      <c r="G27" s="6" t="str">
        <f>IF(OR(自我評估查檢表!E28=$C$1, 自我評估查檢表!G28=$E$1),"",$G$1)</f>
        <v>不適用</v>
      </c>
    </row>
    <row r="28" spans="1:7">
      <c r="A28"/>
      <c r="B28"/>
      <c r="C28" s="81" t="s">
        <v>764</v>
      </c>
      <c r="D28"/>
      <c r="E28" s="81" t="s">
        <v>764</v>
      </c>
      <c r="F28"/>
      <c r="G28" s="81" t="s">
        <v>764</v>
      </c>
    </row>
    <row r="29" spans="1:7">
      <c r="A29" s="46"/>
      <c r="B29" s="44" t="s">
        <v>94</v>
      </c>
      <c r="C29" s="12" t="str">
        <f>IF(OR(自我評估查檢表!G29=$E$1, 自我評估查檢表!I29=$G$1), "", $C$1)</f>
        <v>是／有</v>
      </c>
      <c r="D29" s="6"/>
      <c r="E29" s="12" t="str">
        <f>IF(OR(自我評估查檢表!E29=$C$1,自我評估查檢表!I29=$G$1),"",$E$1)</f>
        <v>否</v>
      </c>
      <c r="F29" s="6"/>
      <c r="G29" s="6" t="str">
        <f>IF(OR(自我評估查檢表!E29=$C$1, 自我評估查檢表!G29=$E$1),"",$G$1)</f>
        <v>不適用</v>
      </c>
    </row>
    <row r="30" spans="1:7">
      <c r="A30"/>
      <c r="B30"/>
      <c r="C30" s="81" t="s">
        <v>764</v>
      </c>
      <c r="D30"/>
      <c r="E30" s="81" t="s">
        <v>764</v>
      </c>
      <c r="F30"/>
      <c r="G30" s="81" t="s">
        <v>764</v>
      </c>
    </row>
    <row r="31" spans="1:7">
      <c r="A31" s="46"/>
      <c r="B31" s="44" t="s">
        <v>95</v>
      </c>
      <c r="C31" s="12" t="str">
        <f>IF(OR(自我評估查檢表!G30=$E$1, 自我評估查檢表!I30=$G$1), "", $C$1)</f>
        <v>是／有</v>
      </c>
      <c r="D31" s="6"/>
      <c r="E31" s="12" t="str">
        <f>IF(OR(自我評估查檢表!E30=$C$1,自我評估查檢表!I30=$G$1),"",$E$1)</f>
        <v>否</v>
      </c>
      <c r="F31" s="6"/>
      <c r="G31" s="6" t="str">
        <f>IF(OR(自我評估查檢表!E30=$C$1, 自我評估查檢表!G30=$E$1),"",$G$1)</f>
        <v>不適用</v>
      </c>
    </row>
    <row r="32" spans="1:7">
      <c r="A32"/>
      <c r="B32"/>
      <c r="C32" s="81" t="s">
        <v>764</v>
      </c>
      <c r="D32"/>
      <c r="E32" s="81" t="s">
        <v>764</v>
      </c>
      <c r="F32"/>
      <c r="G32" s="81" t="s">
        <v>764</v>
      </c>
    </row>
    <row r="33" spans="1:7" ht="38.25">
      <c r="A33" s="46"/>
      <c r="B33" s="44" t="s">
        <v>96</v>
      </c>
      <c r="C33" s="12" t="str">
        <f>IF(OR(自我評估查檢表!G31=$E$1, 自我評估查檢表!I31=$G$1), "", $C$1)</f>
        <v>是／有</v>
      </c>
      <c r="D33" s="6"/>
      <c r="E33" s="12" t="str">
        <f>IF(OR(自我評估查檢表!E31=$C$1,自我評估查檢表!I31=$G$1),"",$E$1)</f>
        <v>否</v>
      </c>
      <c r="F33" s="6"/>
      <c r="G33" s="6" t="str">
        <f>IF(OR(自我評估查檢表!E31=$C$1, 自我評估查檢表!G31=$E$1),"",$G$1)</f>
        <v>不適用</v>
      </c>
    </row>
    <row r="34" spans="1:7">
      <c r="A34"/>
      <c r="B34"/>
      <c r="C34" s="81" t="s">
        <v>764</v>
      </c>
      <c r="D34"/>
      <c r="E34" s="81" t="s">
        <v>764</v>
      </c>
      <c r="F34"/>
      <c r="G34" s="81" t="s">
        <v>764</v>
      </c>
    </row>
    <row r="35" spans="1:7" ht="25.5">
      <c r="A35" s="46"/>
      <c r="B35" s="44" t="s">
        <v>97</v>
      </c>
      <c r="C35" s="12" t="str">
        <f>IF(OR(自我評估查檢表!G32=$E$1, 自我評估查檢表!I32=$G$1), "", $C$1)</f>
        <v>是／有</v>
      </c>
      <c r="D35" s="6"/>
      <c r="E35" s="12" t="str">
        <f>IF(OR(自我評估查檢表!E32=$C$1,自我評估查檢表!I32=$G$1),"",$E$1)</f>
        <v>否</v>
      </c>
      <c r="F35" s="6"/>
      <c r="G35" s="6" t="str">
        <f>IF(OR(自我評估查檢表!E32=$C$1, 自我評估查檢表!G32=$E$1),"",$G$1)</f>
        <v>不適用</v>
      </c>
    </row>
    <row r="36" spans="1:7">
      <c r="A36"/>
      <c r="B36"/>
      <c r="C36" s="81" t="s">
        <v>764</v>
      </c>
      <c r="D36"/>
      <c r="E36" s="81" t="s">
        <v>764</v>
      </c>
      <c r="F36"/>
      <c r="G36" s="81" t="s">
        <v>764</v>
      </c>
    </row>
    <row r="37" spans="1:7">
      <c r="A37" s="46"/>
      <c r="B37" s="44" t="s">
        <v>98</v>
      </c>
      <c r="C37" s="12" t="str">
        <f>IF(OR(自我評估查檢表!G33=$E$1, 自我評估查檢表!I33=$G$1), "", $C$1)</f>
        <v>是／有</v>
      </c>
      <c r="D37" s="6"/>
      <c r="E37" s="12" t="str">
        <f>IF(OR(自我評估查檢表!E33=$C$1,自我評估查檢表!I33=$G$1),"",$E$1)</f>
        <v>否</v>
      </c>
      <c r="F37" s="6"/>
      <c r="G37" s="6" t="str">
        <f>IF(OR(自我評估查檢表!E33=$C$1, 自我評估查檢表!G33=$E$1),"",$G$1)</f>
        <v>不適用</v>
      </c>
    </row>
    <row r="38" spans="1:7">
      <c r="A38"/>
      <c r="B38"/>
      <c r="C38" s="81" t="s">
        <v>764</v>
      </c>
      <c r="D38"/>
      <c r="E38" s="81" t="s">
        <v>764</v>
      </c>
      <c r="F38"/>
      <c r="G38" s="81" t="s">
        <v>764</v>
      </c>
    </row>
    <row r="39" spans="1:7" ht="25.5">
      <c r="A39" s="46"/>
      <c r="B39" s="44" t="s">
        <v>99</v>
      </c>
      <c r="C39" s="12" t="str">
        <f>IF(OR(自我評估查檢表!G34=$E$1, 自我評估查檢表!I34=$G$1), "", $C$1)</f>
        <v>是／有</v>
      </c>
      <c r="D39" s="6"/>
      <c r="E39" s="12" t="str">
        <f>IF(OR(自我評估查檢表!E34=$C$1,自我評估查檢表!I34=$G$1),"",$E$1)</f>
        <v>否</v>
      </c>
      <c r="F39" s="6"/>
      <c r="G39" s="6" t="str">
        <f>IF(OR(自我評估查檢表!E34=$C$1, 自我評估查檢表!G34=$E$1),"",$G$1)</f>
        <v>不適用</v>
      </c>
    </row>
    <row r="40" spans="1:7">
      <c r="A40"/>
      <c r="B40"/>
      <c r="C40" s="81" t="s">
        <v>764</v>
      </c>
      <c r="D40"/>
      <c r="E40" s="81" t="s">
        <v>764</v>
      </c>
      <c r="F40"/>
      <c r="G40" s="81" t="s">
        <v>764</v>
      </c>
    </row>
    <row r="41" spans="1:7" ht="25.5">
      <c r="A41" s="46"/>
      <c r="B41" s="44" t="s">
        <v>100</v>
      </c>
      <c r="C41" s="12" t="str">
        <f>IF(OR(自我評估查檢表!G35=$E$1, 自我評估查檢表!I35=$G$1), "", $C$1)</f>
        <v>是／有</v>
      </c>
      <c r="D41" s="6"/>
      <c r="E41" s="12" t="str">
        <f>IF(OR(自我評估查檢表!E35=$C$1,自我評估查檢表!I35=$G$1),"",$E$1)</f>
        <v>否</v>
      </c>
      <c r="F41" s="6"/>
      <c r="G41" s="12" t="str">
        <f>IF(OR(自我評估查檢表!E35=$C$1, 自我評估查檢表!G35=$E$1),"",$G$1)</f>
        <v>不適用</v>
      </c>
    </row>
    <row r="42" spans="1:7">
      <c r="A42" s="46"/>
      <c r="B42" s="44"/>
      <c r="C42" s="6" t="str">
        <f>IF(OR(自我評估查檢表!G36=$E$1, 自我評估查檢表!I36=$G$1), "", $C$1)</f>
        <v>是／有</v>
      </c>
      <c r="D42" s="6"/>
      <c r="E42" s="6" t="str">
        <f>IF(OR(自我評估查檢表!E36=$C$1,自我評估查檢表!I36=$G$1),"",$E$1)</f>
        <v>否</v>
      </c>
      <c r="F42" s="6"/>
      <c r="G42" s="6" t="str">
        <f>IF(OR(自我評估查檢表!E36=$C$1, 自我評估查檢表!G36=$E$1),"",$G$1)</f>
        <v>不適用</v>
      </c>
    </row>
    <row r="43" spans="1:7">
      <c r="A43" s="42"/>
      <c r="B43" s="44" t="s">
        <v>101</v>
      </c>
      <c r="C43" s="6" t="str">
        <f>IF(OR(自我評估查檢表!G37=$E$1, 自我評估查檢表!I37=$G$1), "", $C$1)</f>
        <v>是／有</v>
      </c>
      <c r="D43" s="6"/>
      <c r="E43" s="6" t="str">
        <f>IF(OR(自我評估查檢表!E37=$C$1,自我評估查檢表!I37=$G$1),"",$E$1)</f>
        <v>否</v>
      </c>
      <c r="F43" s="6"/>
      <c r="G43" s="6" t="str">
        <f>IF(OR(自我評估查檢表!E37=$C$1, 自我評估查檢表!G37=$E$1),"",$G$1)</f>
        <v>不適用</v>
      </c>
    </row>
    <row r="44" spans="1:7">
      <c r="A44"/>
      <c r="B44"/>
      <c r="C44" s="81" t="s">
        <v>764</v>
      </c>
      <c r="D44"/>
      <c r="E44" s="81" t="s">
        <v>764</v>
      </c>
      <c r="F44"/>
      <c r="G44" s="81" t="s">
        <v>764</v>
      </c>
    </row>
    <row r="45" spans="1:7" ht="25.5">
      <c r="A45" s="42"/>
      <c r="B45" s="44" t="s">
        <v>102</v>
      </c>
      <c r="C45" s="12" t="str">
        <f>IF(OR(自我評估查檢表!G38=$E$1, 自我評估查檢表!I38=$G$1), "", $C$1)</f>
        <v>是／有</v>
      </c>
      <c r="D45" s="6"/>
      <c r="E45" s="13" t="str">
        <f>IF(OR(自我評估查檢表!E38=$C$1,自我評估查檢表!I38=$G$1),"",$E$1)</f>
        <v>否</v>
      </c>
      <c r="F45" s="6"/>
      <c r="G45" s="6" t="str">
        <f>IF(OR(自我評估查檢表!E38=$C$1, 自我評估查檢表!G38=$E$1),"",$G$1)</f>
        <v>不適用</v>
      </c>
    </row>
    <row r="46" spans="1:7">
      <c r="A46"/>
      <c r="B46"/>
      <c r="C46" s="81" t="s">
        <v>764</v>
      </c>
      <c r="D46"/>
      <c r="E46" s="81" t="s">
        <v>764</v>
      </c>
      <c r="F46"/>
      <c r="G46" s="81" t="s">
        <v>764</v>
      </c>
    </row>
    <row r="47" spans="1:7">
      <c r="A47" s="42"/>
      <c r="B47" s="44" t="s">
        <v>103</v>
      </c>
      <c r="C47" s="12" t="str">
        <f>IF(OR(自我評估查檢表!G39=$E$1, 自我評估查檢表!I39=$G$1), "", $C$1)</f>
        <v>是／有</v>
      </c>
      <c r="D47" s="6"/>
      <c r="E47" s="12" t="str">
        <f>IF(OR(自我評估查檢表!E39=$C$1,自我評估查檢表!I39=$G$1),"",$E$1)</f>
        <v>否</v>
      </c>
      <c r="F47" s="6"/>
      <c r="G47" s="6" t="str">
        <f>IF(OR(自我評估查檢表!E39=$C$1, 自我評估查檢表!G39=$E$1),"",$G$1)</f>
        <v>不適用</v>
      </c>
    </row>
    <row r="48" spans="1:7">
      <c r="A48"/>
      <c r="B48"/>
      <c r="C48" s="81" t="s">
        <v>764</v>
      </c>
      <c r="D48"/>
      <c r="E48" s="81" t="s">
        <v>764</v>
      </c>
      <c r="F48"/>
      <c r="G48" s="81" t="s">
        <v>764</v>
      </c>
    </row>
    <row r="49" spans="1:7" ht="25.5">
      <c r="A49" s="42"/>
      <c r="B49" s="44" t="s">
        <v>104</v>
      </c>
      <c r="C49" s="12" t="str">
        <f>IF(OR(自我評估查檢表!G40=$E$1, 自我評估查檢表!I40=$G$1), "", $C$1)</f>
        <v>是／有</v>
      </c>
      <c r="D49" s="6"/>
      <c r="E49" s="6" t="str">
        <f>IF(OR(自我評估查檢表!E40=$C$1,自我評估查檢表!I40=$G$1),"",$E$1)</f>
        <v>否</v>
      </c>
      <c r="F49" s="6"/>
      <c r="G49" s="12" t="str">
        <f>IF(OR(自我評估查檢表!E40=$C$1, 自我評估查檢表!G40=$E$1),"",$G$1)</f>
        <v>不適用</v>
      </c>
    </row>
    <row r="50" spans="1:7">
      <c r="A50" s="42"/>
      <c r="B50" s="44" t="s">
        <v>105</v>
      </c>
      <c r="C50" s="6" t="str">
        <f>IF(OR(自我評估查檢表!G41=$E$1, 自我評估查檢表!I41=$G$1), "", $C$1)</f>
        <v>是／有</v>
      </c>
      <c r="D50" s="6"/>
      <c r="E50" s="6" t="str">
        <f>IF(OR(自我評估查檢表!E41=$C$1,自我評估查檢表!I41=$G$1),"",$E$1)</f>
        <v>否</v>
      </c>
      <c r="F50" s="6"/>
      <c r="G50" s="6" t="str">
        <f>IF(OR(自我評估查檢表!E41=$C$1, 自我評估查檢表!G41=$E$1),"",$G$1)</f>
        <v>不適用</v>
      </c>
    </row>
    <row r="51" spans="1:7">
      <c r="A51"/>
      <c r="B51"/>
      <c r="C51" s="81" t="s">
        <v>764</v>
      </c>
      <c r="D51"/>
      <c r="E51" s="81" t="s">
        <v>764</v>
      </c>
      <c r="F51"/>
      <c r="G51" s="81" t="s">
        <v>764</v>
      </c>
    </row>
    <row r="52" spans="1:7" ht="25.5">
      <c r="A52" s="42"/>
      <c r="B52" s="44" t="s">
        <v>106</v>
      </c>
      <c r="C52" s="12" t="str">
        <f>IF(OR(自我評估查檢表!G42=$E$1, 自我評估查檢表!I42=$G$1), "", $C$1)</f>
        <v>是／有</v>
      </c>
      <c r="D52" s="6"/>
      <c r="E52" s="12" t="str">
        <f>IF(OR(自我評估查檢表!E42=$C$1,自我評估查檢表!I42=$G$1),"",$E$1)</f>
        <v>否</v>
      </c>
      <c r="F52" s="6"/>
      <c r="G52" s="6" t="str">
        <f>IF(OR(自我評估查檢表!E42=$C$1, 自我評估查檢表!G42=$E$1),"",$G$1)</f>
        <v>不適用</v>
      </c>
    </row>
    <row r="53" spans="1:7">
      <c r="A53" s="42"/>
      <c r="B53" s="44"/>
      <c r="C53" s="6" t="str">
        <f>IF(OR(自我評估查檢表!G43=$E$1, 自我評估查檢表!I43=$G$1), "", $C$1)</f>
        <v>是／有</v>
      </c>
      <c r="D53" s="6"/>
      <c r="E53" s="6" t="str">
        <f>IF(OR(自我評估查檢表!E43=$C$1,自我評估查檢表!I43=$G$1),"",$E$1)</f>
        <v>否</v>
      </c>
      <c r="F53" s="6"/>
      <c r="G53" s="6" t="str">
        <f>IF(OR(自我評估查檢表!E43=$C$1, 自我評估查檢表!G43=$E$1),"",$G$1)</f>
        <v>不適用</v>
      </c>
    </row>
    <row r="54" spans="1:7">
      <c r="A54"/>
      <c r="B54"/>
      <c r="C54" s="6" t="str">
        <f>IF(OR(自我評估查檢表!G44=$E$1, 自我評估查檢表!I44=$G$1), "", $C$1)</f>
        <v>是／有</v>
      </c>
      <c r="D54" s="6"/>
      <c r="E54" s="6" t="str">
        <f>IF(OR(自我評估查檢表!E44=$C$1,自我評估查檢表!I44=$G$1),"",$E$1)</f>
        <v>否</v>
      </c>
      <c r="F54" s="6"/>
      <c r="G54" s="6" t="str">
        <f>IF(OR(自我評估查檢表!E44=$C$1, 自我評估查檢表!G44=$E$1),"",$G$1)</f>
        <v>不適用</v>
      </c>
    </row>
    <row r="55" spans="1:7">
      <c r="A55" s="42"/>
      <c r="B55" s="31"/>
      <c r="C55" s="6" t="str">
        <f>IF(OR(自我評估查檢表!G45=$E$1, 自我評估查檢表!I45=$G$1), "", $C$1)</f>
        <v>是／有</v>
      </c>
      <c r="D55" s="6"/>
      <c r="E55" s="6" t="str">
        <f>IF(OR(自我評估查檢表!E45=$C$1,自我評估查檢表!I45=$G$1),"",$E$1)</f>
        <v>否</v>
      </c>
      <c r="F55" s="6"/>
      <c r="G55" s="6" t="str">
        <f>IF(OR(自我評估查檢表!E45=$C$1, 自我評估查檢表!G45=$E$1),"",$G$1)</f>
        <v>不適用</v>
      </c>
    </row>
    <row r="56" spans="1:7">
      <c r="A56"/>
      <c r="B56"/>
      <c r="C56" s="81" t="s">
        <v>764</v>
      </c>
      <c r="D56"/>
      <c r="E56" s="81" t="s">
        <v>764</v>
      </c>
      <c r="F56"/>
      <c r="G56" s="81" t="s">
        <v>764</v>
      </c>
    </row>
    <row r="57" spans="1:7" ht="51">
      <c r="A57" s="71" t="s">
        <v>86</v>
      </c>
      <c r="B57" s="72" t="s">
        <v>725</v>
      </c>
      <c r="C57" s="73" t="str">
        <f>IF(OR(自我評估查檢表!G46=$E$1, 自我評估查檢表!I46=$G$1), "", $C$1)</f>
        <v>是／有</v>
      </c>
      <c r="D57" s="74"/>
      <c r="E57" s="74" t="str">
        <f>IF(OR(自我評估查檢表!E46=$C$1,自我評估查檢表!I46=$G$1),"",$E$1)</f>
        <v>否</v>
      </c>
      <c r="F57" s="74"/>
      <c r="G57" s="73" t="str">
        <f>IF(OR(自我評估查檢表!E46=$C$1, 自我評估查檢表!G46=$E$1),"",$G$1)</f>
        <v>不適用</v>
      </c>
    </row>
    <row r="58" spans="1:7">
      <c r="A58" s="42"/>
      <c r="B58" s="44"/>
      <c r="C58" s="6" t="str">
        <f>IF(OR(自我評估查檢表!G47=$E$1, 自我評估查檢表!I47=$G$1), "", $C$1)</f>
        <v>是／有</v>
      </c>
      <c r="D58" s="6"/>
      <c r="E58" s="6" t="str">
        <f>IF(OR(自我評估查檢表!E47=$C$1,自我評估查檢表!I47=$G$1),"",$E$1)</f>
        <v>否</v>
      </c>
      <c r="F58" s="6"/>
      <c r="G58" s="6" t="str">
        <f>IF(OR(自我評估查檢表!E47=$C$1, 自我評估查檢表!G47=$E$1),"",$G$1)</f>
        <v>不適用</v>
      </c>
    </row>
    <row r="59" spans="1:7">
      <c r="A59"/>
      <c r="B59"/>
      <c r="C59" s="81" t="s">
        <v>764</v>
      </c>
      <c r="D59"/>
      <c r="E59" s="81" t="s">
        <v>764</v>
      </c>
      <c r="F59"/>
      <c r="G59" s="81" t="s">
        <v>764</v>
      </c>
    </row>
    <row r="60" spans="1:7" ht="38.25">
      <c r="A60" s="42" t="s">
        <v>107</v>
      </c>
      <c r="B60" s="44" t="s">
        <v>109</v>
      </c>
      <c r="C60" s="12" t="str">
        <f>IF(OR(自我評估查檢表!G48=$E$1, 自我評估查檢表!I48=$G$1, 自我評估查檢表!$I$46=Answers!$G$1), "", $C$1)</f>
        <v>是／有</v>
      </c>
      <c r="D60" s="6"/>
      <c r="E60" s="12" t="str">
        <f>IF(OR(自我評估查檢表!E48=$C$1,自我評估查檢表!I48=$G$1, 自我評估查檢表!$I$46=Answers!$G$1),"",$E$1)</f>
        <v>否</v>
      </c>
      <c r="F60" s="6"/>
      <c r="G60" s="6" t="str">
        <f>IF(OR(自我評估查檢表!E48=$C$1, 自我評估查檢表!G48=$E$1),"",$G$1)</f>
        <v>不適用</v>
      </c>
    </row>
    <row r="61" spans="1:7">
      <c r="A61" s="42"/>
      <c r="B61" s="44"/>
      <c r="C61" s="6" t="str">
        <f>IF(OR(自我評估查檢表!G49=$E$1, 自我評估查檢表!I49=$G$1), "", $C$1)</f>
        <v>是／有</v>
      </c>
      <c r="D61" s="6"/>
      <c r="E61" s="6" t="str">
        <f>IF(OR(自我評估查檢表!E49=$C$1,自我評估查檢表!I49=$G$1),"",$E$1)</f>
        <v>否</v>
      </c>
      <c r="F61" s="6"/>
      <c r="G61" s="6" t="str">
        <f>IF(OR(自我評估查檢表!E49=$C$1, 自我評估查檢表!G49=$E$1),"",$G$1)</f>
        <v>不適用</v>
      </c>
    </row>
    <row r="62" spans="1:7">
      <c r="A62"/>
      <c r="B62"/>
      <c r="C62" s="81" t="s">
        <v>764</v>
      </c>
      <c r="D62"/>
      <c r="E62" s="81" t="s">
        <v>764</v>
      </c>
      <c r="F62"/>
      <c r="G62" s="81" t="s">
        <v>764</v>
      </c>
    </row>
    <row r="63" spans="1:7">
      <c r="A63" s="71"/>
      <c r="B63" s="75" t="s">
        <v>110</v>
      </c>
      <c r="C63" s="73" t="str">
        <f>IF(OR(自我評估查檢表!G50=$E$1, 自我評估查檢表!I50=$G$1, 自我評估查檢表!$I$46=Answers!$G$1), "", $C$1)</f>
        <v>是／有</v>
      </c>
      <c r="D63" s="74"/>
      <c r="E63" s="73" t="str">
        <f>IF(OR(自我評估查檢表!E50=$C$1,自我評估查檢表!I50=$G$1, 自我評估查檢表!$I$46=Answers!$G$1),"",$E$1)</f>
        <v>否</v>
      </c>
      <c r="F63" s="74"/>
      <c r="G63" s="74" t="str">
        <f>IF(OR(自我評估查檢表!E50=$C$1, 自我評估查檢表!G50=$E$1),"",$G$1)</f>
        <v>不適用</v>
      </c>
    </row>
    <row r="64" spans="1:7">
      <c r="A64" s="42"/>
      <c r="B64" s="44"/>
      <c r="C64" s="6" t="str">
        <f>IF(OR(自我評估查檢表!G51=$E$1, 自我評估查檢表!I51=$G$1), "", $C$1)</f>
        <v>是／有</v>
      </c>
      <c r="D64" s="6"/>
      <c r="E64" s="6" t="str">
        <f>IF(OR(自我評估查檢表!E51=$C$1,自我評估查檢表!I51=$G$1),"",$E$1)</f>
        <v>否</v>
      </c>
      <c r="F64" s="6"/>
      <c r="G64" s="6" t="str">
        <f>IF(OR(自我評估查檢表!E51=$C$1, 自我評估查檢表!G51=$E$1),"",$G$1)</f>
        <v>不適用</v>
      </c>
    </row>
    <row r="65" spans="1:7" ht="25.5">
      <c r="A65" s="46" t="s">
        <v>108</v>
      </c>
      <c r="B65" s="44" t="s">
        <v>726</v>
      </c>
      <c r="C65" s="6" t="str">
        <f>IF(OR(自我評估查檢表!G52=$E$1, 自我評估查檢表!I52=$G$1), "", $C$1)</f>
        <v>是／有</v>
      </c>
      <c r="D65" s="6"/>
      <c r="E65" s="6" t="str">
        <f>IF(OR(自我評估查檢表!E52=$C$1,自我評估查檢表!I52=$G$1),"",$E$1)</f>
        <v>否</v>
      </c>
      <c r="F65" s="6"/>
      <c r="G65" s="6" t="str">
        <f>IF(OR(自我評估查檢表!E52=$C$1, 自我評估查檢表!G52=$E$1),"",$G$1)</f>
        <v>不適用</v>
      </c>
    </row>
    <row r="66" spans="1:7">
      <c r="A66"/>
      <c r="B66"/>
      <c r="C66" s="81" t="s">
        <v>764</v>
      </c>
      <c r="D66"/>
      <c r="E66" s="81" t="s">
        <v>764</v>
      </c>
      <c r="F66"/>
      <c r="G66" s="81" t="s">
        <v>764</v>
      </c>
    </row>
    <row r="67" spans="1:7">
      <c r="A67" s="46"/>
      <c r="B67" s="44" t="s">
        <v>112</v>
      </c>
      <c r="C67" s="12" t="str">
        <f>IF(OR(自我評估查檢表!G53=$E$1, 自我評估查檢表!I53=$G$1,, 自我評估查檢表!$I$46=Answers!$G$1), "", $C$1)</f>
        <v>是／有</v>
      </c>
      <c r="D67" s="6"/>
      <c r="E67" s="12" t="str">
        <f>IF(OR(自我評估查檢表!E53=$C$1,自我評估查檢表!I53=$G$1, 自我評估查檢表!$I$46=Answers!$G$1),"",$E$1)</f>
        <v>否</v>
      </c>
      <c r="F67" s="6"/>
      <c r="G67" s="12" t="str">
        <f>IF(OR(自我評估查檢表!E53=$C$1, 自我評估查檢表!G53=$E$1, 自我評估查檢表!$I$46=Answers!$G$1),"",$G$1)</f>
        <v>不適用</v>
      </c>
    </row>
    <row r="68" spans="1:7">
      <c r="A68"/>
      <c r="B68"/>
      <c r="C68" s="81" t="s">
        <v>764</v>
      </c>
      <c r="D68"/>
      <c r="E68" s="81" t="s">
        <v>764</v>
      </c>
      <c r="F68"/>
      <c r="G68" s="81" t="s">
        <v>764</v>
      </c>
    </row>
    <row r="69" spans="1:7">
      <c r="A69" s="46"/>
      <c r="B69" s="44" t="s">
        <v>113</v>
      </c>
      <c r="C69" s="12" t="str">
        <f>IF(OR(自我評估查檢表!G54=$E$1, 自我評估查檢表!I54=$G$1, 自我評估查檢表!$I$46=Answers!$G$1), "", $C$1)</f>
        <v>是／有</v>
      </c>
      <c r="D69" s="6"/>
      <c r="E69" s="12" t="str">
        <f>IF(OR(自我評估查檢表!E54=$C$1,自我評估查檢表!I54=$G$1, 自我評估查檢表!$I$46=Answers!$G$1),"",$E$1)</f>
        <v>否</v>
      </c>
      <c r="F69" s="6"/>
      <c r="G69" s="12" t="str">
        <f>IF(OR(自我評估查檢表!E54=$C$1, 自我評估查檢表!G54=$E$1, 自我評估查檢表!$I$46=Answers!$G$1),"",$G$1)</f>
        <v>不適用</v>
      </c>
    </row>
    <row r="70" spans="1:7">
      <c r="A70" s="42"/>
      <c r="B70" s="44"/>
      <c r="C70" s="6" t="str">
        <f>IF(OR(自我評估查檢表!G55=$E$1, 自我評估查檢表!I55=$G$1), "", $C$1)</f>
        <v>是／有</v>
      </c>
      <c r="D70" s="6"/>
      <c r="E70" s="6" t="str">
        <f>IF(OR(自我評估查檢表!E55=$C$1,自我評估查檢表!I55=$G$1),"",$E$1)</f>
        <v>否</v>
      </c>
      <c r="F70" s="6"/>
      <c r="G70" s="6" t="str">
        <f>IF(OR(自我評估查檢表!E55=$C$1, 自我評估查檢表!G55=$E$1),"",$G$1)</f>
        <v>不適用</v>
      </c>
    </row>
    <row r="71" spans="1:7">
      <c r="A71"/>
      <c r="B71"/>
      <c r="C71" s="6" t="str">
        <f>IF(OR(自我評估查檢表!G56=$E$1, 自我評估查檢表!I56=$G$1), "", $C$1)</f>
        <v>是／有</v>
      </c>
      <c r="D71" s="6"/>
      <c r="E71" s="6" t="str">
        <f>IF(OR(自我評估查檢表!E56=$C$1,自我評估查檢表!I56=$G$1),"",$E$1)</f>
        <v>否</v>
      </c>
      <c r="F71" s="6"/>
      <c r="G71" s="6" t="str">
        <f>IF(OR(自我評估查檢表!E56=$C$1, 自我評估查檢表!G56=$E$1),"",$G$1)</f>
        <v>不適用</v>
      </c>
    </row>
    <row r="72" spans="1:7">
      <c r="A72" s="42"/>
      <c r="B72" s="44"/>
      <c r="C72" s="6" t="str">
        <f>IF(OR(自我評估查檢表!G57=$E$1, 自我評估查檢表!I57=$G$1), "", $C$1)</f>
        <v>是／有</v>
      </c>
      <c r="D72" s="6"/>
      <c r="E72" s="6" t="str">
        <f>IF(OR(自我評估查檢表!E57=$C$1,自我評估查檢表!I57=$G$1),"",$E$1)</f>
        <v>否</v>
      </c>
      <c r="F72" s="6"/>
      <c r="G72" s="6" t="str">
        <f>IF(OR(自我評估查檢表!E57=$C$1, 自我評估查檢表!G57=$E$1),"",$G$1)</f>
        <v>不適用</v>
      </c>
    </row>
    <row r="73" spans="1:7">
      <c r="A73"/>
      <c r="B73"/>
      <c r="C73" s="6" t="str">
        <f>IF(OR(自我評估查檢表!G58=$E$1, 自我評估查檢表!I58=$G$1), "", $C$1)</f>
        <v>是／有</v>
      </c>
      <c r="D73" s="6"/>
      <c r="E73" s="6" t="str">
        <f>IF(OR(自我評估查檢表!E58=$C$1,自我評估查檢表!I58=$G$1),"",$E$1)</f>
        <v>否</v>
      </c>
      <c r="F73" s="6"/>
      <c r="G73" s="6" t="str">
        <f>IF(OR(自我評估查檢表!E58=$C$1, 自我評估查檢表!G58=$E$1),"",$G$1)</f>
        <v>不適用</v>
      </c>
    </row>
    <row r="74" spans="1:7">
      <c r="A74" s="42"/>
      <c r="B74" s="44"/>
      <c r="C74" s="6" t="str">
        <f>IF(OR(自我評估查檢表!G59=$E$1, 自我評估查檢表!I59=$G$1), "", $C$1)</f>
        <v>是／有</v>
      </c>
      <c r="D74" s="6"/>
      <c r="E74" s="6" t="str">
        <f>IF(OR(自我評估查檢表!E59=$C$1,自我評估查檢表!I59=$G$1),"",$E$1)</f>
        <v>否</v>
      </c>
      <c r="F74" s="6"/>
      <c r="G74" s="6" t="str">
        <f>IF(OR(自我評估查檢表!E59=$C$1, 自我評估查檢表!G59=$E$1),"",$G$1)</f>
        <v>不適用</v>
      </c>
    </row>
    <row r="75" spans="1:7">
      <c r="A75"/>
      <c r="B75"/>
      <c r="C75" s="81" t="s">
        <v>764</v>
      </c>
      <c r="D75"/>
      <c r="E75" s="81" t="s">
        <v>764</v>
      </c>
      <c r="F75"/>
      <c r="G75" s="81" t="s">
        <v>764</v>
      </c>
    </row>
    <row r="76" spans="1:7" ht="25.5">
      <c r="A76" s="42" t="s">
        <v>641</v>
      </c>
      <c r="B76" s="44" t="s">
        <v>114</v>
      </c>
      <c r="C76" s="12" t="str">
        <f>IF(OR(自我評估查檢表!G60=$E$1, 自我評估查檢表!I60=$G$1), "", $C$1)</f>
        <v>是／有</v>
      </c>
      <c r="D76" s="6"/>
      <c r="E76" s="12" t="str">
        <f>IF(OR(自我評估查檢表!E60=$C$1,自我評估查檢表!I60=$G$1),"",$E$1)</f>
        <v>否</v>
      </c>
      <c r="F76" s="6"/>
      <c r="G76" s="6" t="str">
        <f>IF(OR(自我評估查檢表!E60=$C$1, 自我評估查檢表!G60=$E$1),"",$G$1)</f>
        <v>不適用</v>
      </c>
    </row>
    <row r="77" spans="1:7">
      <c r="A77" s="42"/>
      <c r="B77" s="44"/>
      <c r="C77" s="6" t="str">
        <f>IF(OR(自我評估查檢表!G61=$E$1, 自我評估查檢表!I61=$G$1), "", $C$1)</f>
        <v>是／有</v>
      </c>
      <c r="D77" s="6"/>
      <c r="E77" s="6" t="str">
        <f>IF(OR(自我評估查檢表!E61=$C$1,自我評估查檢表!I61=$G$1),"",$E$1)</f>
        <v>否</v>
      </c>
      <c r="F77" s="6"/>
      <c r="G77" s="6" t="str">
        <f>IF(OR(自我評估查檢表!E61=$C$1, 自我評估查檢表!G61=$E$1),"",$G$1)</f>
        <v>不適用</v>
      </c>
    </row>
    <row r="78" spans="1:7">
      <c r="A78" s="42" t="s">
        <v>642</v>
      </c>
      <c r="B78" s="44" t="s">
        <v>116</v>
      </c>
      <c r="C78" s="6" t="str">
        <f>IF(OR(自我評估查檢表!G62=$E$1, 自我評估查檢表!I62=$G$1), "", $C$1)</f>
        <v>是／有</v>
      </c>
      <c r="D78" s="6"/>
      <c r="E78" s="6" t="str">
        <f>IF(OR(自我評估查檢表!E62=$C$1,自我評估查檢表!I62=$G$1),"",$E$1)</f>
        <v>否</v>
      </c>
      <c r="F78" s="6"/>
      <c r="G78" s="6" t="str">
        <f>IF(OR(自我評估查檢表!E62=$C$1, 自我評估查檢表!G62=$E$1),"",$G$1)</f>
        <v>不適用</v>
      </c>
    </row>
    <row r="79" spans="1:7">
      <c r="A79" s="42"/>
      <c r="B79" s="44"/>
      <c r="C79" s="6" t="str">
        <f>IF(OR(自我評估查檢表!G63=$E$1, 自我評估查檢表!I63=$G$1), "", $C$1)</f>
        <v>是／有</v>
      </c>
      <c r="D79" s="6"/>
      <c r="E79" s="6" t="str">
        <f>IF(OR(自我評估查檢表!E63=$C$1,自我評估查檢表!I63=$G$1),"",$E$1)</f>
        <v>否</v>
      </c>
      <c r="F79" s="6"/>
      <c r="G79" s="6" t="str">
        <f>IF(OR(自我評估查檢表!E63=$C$1, 自我評估查檢表!G63=$E$1),"",$G$1)</f>
        <v>不適用</v>
      </c>
    </row>
    <row r="80" spans="1:7">
      <c r="A80" s="42"/>
      <c r="B80" s="17" t="s">
        <v>117</v>
      </c>
      <c r="C80" s="6" t="str">
        <f>IF(OR(自我評估查檢表!G64=$E$1, 自我評估查檢表!I64=$G$1), "", $C$1)</f>
        <v>是／有</v>
      </c>
      <c r="D80" s="6"/>
      <c r="E80" s="6" t="str">
        <f>IF(OR(自我評估查檢表!E64=$C$1,自我評估查檢表!I64=$G$1),"",$E$1)</f>
        <v>否</v>
      </c>
      <c r="F80" s="6"/>
      <c r="G80" s="6" t="str">
        <f>IF(OR(自我評估查檢表!E64=$C$1, 自我評估查檢表!G64=$E$1),"",$G$1)</f>
        <v>不適用</v>
      </c>
    </row>
    <row r="81" spans="1:7">
      <c r="A81"/>
      <c r="B81"/>
      <c r="C81" s="81" t="s">
        <v>764</v>
      </c>
      <c r="D81"/>
      <c r="E81" s="81" t="s">
        <v>764</v>
      </c>
      <c r="F81"/>
      <c r="G81" s="81" t="s">
        <v>764</v>
      </c>
    </row>
    <row r="82" spans="1:7">
      <c r="A82" s="42"/>
      <c r="B82" s="44" t="s">
        <v>118</v>
      </c>
      <c r="C82" s="12" t="str">
        <f>IF(OR(自我評估查檢表!G65=$E$1, 自我評估查檢表!I65=$G$1), "", $C$1)</f>
        <v>是／有</v>
      </c>
      <c r="D82" s="6"/>
      <c r="E82" s="12" t="str">
        <f>IF(OR(自我評估查檢表!E65=$C$1,自我評估查檢表!I65=$G$1),"",$E$1)</f>
        <v>否</v>
      </c>
      <c r="F82" s="6"/>
      <c r="G82" s="6" t="str">
        <f>IF(OR(自我評估查檢表!E65=$C$1, 自我評估查檢表!G65=$E$1),"",$G$1)</f>
        <v>不適用</v>
      </c>
    </row>
    <row r="83" spans="1:7">
      <c r="A83"/>
      <c r="B83"/>
      <c r="C83" s="81" t="s">
        <v>764</v>
      </c>
      <c r="D83"/>
      <c r="E83" s="81" t="s">
        <v>764</v>
      </c>
      <c r="F83"/>
      <c r="G83" s="81" t="s">
        <v>764</v>
      </c>
    </row>
    <row r="84" spans="1:7" ht="25.5">
      <c r="A84" s="42"/>
      <c r="B84" s="44" t="s">
        <v>119</v>
      </c>
      <c r="C84" s="12" t="str">
        <f>IF(OR(自我評估查檢表!G66=$E$1, 自我評估查檢表!I66=$G$1), "", $C$1)</f>
        <v>是／有</v>
      </c>
      <c r="D84" s="6"/>
      <c r="E84" s="12" t="str">
        <f>IF(OR(自我評估查檢表!E66=$C$1,自我評估查檢表!I66=$G$1),"",$E$1)</f>
        <v>否</v>
      </c>
      <c r="F84" s="6"/>
      <c r="G84" s="6" t="str">
        <f>IF(OR(自我評估查檢表!E66=$C$1, 自我評估查檢表!G66=$E$1),"",$G$1)</f>
        <v>不適用</v>
      </c>
    </row>
    <row r="85" spans="1:7">
      <c r="A85"/>
      <c r="B85"/>
      <c r="C85" s="81" t="s">
        <v>764</v>
      </c>
      <c r="D85"/>
      <c r="E85" s="81" t="s">
        <v>764</v>
      </c>
      <c r="F85"/>
      <c r="G85" s="81" t="s">
        <v>764</v>
      </c>
    </row>
    <row r="86" spans="1:7">
      <c r="A86" s="42"/>
      <c r="B86" s="44" t="s">
        <v>120</v>
      </c>
      <c r="C86" s="12" t="str">
        <f>IF(OR(自我評估查檢表!G67=$E$1, 自我評估查檢表!I67=$G$1), "", $C$1)</f>
        <v>是／有</v>
      </c>
      <c r="D86" s="6"/>
      <c r="E86" s="12" t="str">
        <f>IF(OR(自我評估查檢表!E67=$C$1,自我評估查檢表!I67=$G$1),"",$E$1)</f>
        <v>否</v>
      </c>
      <c r="F86" s="6"/>
      <c r="G86" s="6" t="str">
        <f>IF(OR(自我評估查檢表!E67=$C$1, 自我評估查檢表!G67=$E$1),"",$G$1)</f>
        <v>不適用</v>
      </c>
    </row>
    <row r="87" spans="1:7">
      <c r="A87"/>
      <c r="B87"/>
      <c r="C87" s="81" t="s">
        <v>764</v>
      </c>
      <c r="D87"/>
      <c r="E87" s="81" t="s">
        <v>764</v>
      </c>
      <c r="F87"/>
      <c r="G87" s="81" t="s">
        <v>764</v>
      </c>
    </row>
    <row r="88" spans="1:7">
      <c r="A88" s="42"/>
      <c r="B88" s="44" t="s">
        <v>121</v>
      </c>
      <c r="C88" s="12" t="str">
        <f>IF(OR(自我評估查檢表!G68=$E$1, 自我評估查檢表!I68=$G$1), "", $C$1)</f>
        <v>是／有</v>
      </c>
      <c r="D88" s="6"/>
      <c r="E88" s="12" t="str">
        <f>IF(OR(自我評估查檢表!E68=$C$1,自我評估查檢表!I68=$G$1),"",$E$1)</f>
        <v>否</v>
      </c>
      <c r="F88" s="6"/>
      <c r="G88" s="6" t="str">
        <f>IF(OR(自我評估查檢表!E68=$C$1, 自我評估查檢表!G68=$E$1),"",$G$1)</f>
        <v>不適用</v>
      </c>
    </row>
    <row r="89" spans="1:7">
      <c r="A89" s="42"/>
      <c r="B89" s="44"/>
      <c r="C89" s="6" t="str">
        <f>IF(OR(自我評估查檢表!G69=$E$1, 自我評估查檢表!I69=$G$1), "", $C$1)</f>
        <v>是／有</v>
      </c>
      <c r="D89" s="6"/>
      <c r="E89" s="6" t="str">
        <f>IF(OR(自我評估查檢表!E69=$C$1,自我評估查檢表!I69=$G$1),"",$E$1)</f>
        <v>否</v>
      </c>
      <c r="F89" s="6"/>
      <c r="G89" s="6" t="str">
        <f>IF(OR(自我評估查檢表!E69=$C$1, 自我評估查檢表!G69=$E$1),"",$G$1)</f>
        <v>不適用</v>
      </c>
    </row>
    <row r="90" spans="1:7">
      <c r="A90" s="42"/>
      <c r="B90" s="17" t="s">
        <v>122</v>
      </c>
      <c r="C90" s="6" t="str">
        <f>IF(OR(自我評估查檢表!G70=$E$1, 自我評估查檢表!I70=$G$1), "", $C$1)</f>
        <v>是／有</v>
      </c>
      <c r="D90" s="6"/>
      <c r="E90" s="6" t="str">
        <f>IF(OR(自我評估查檢表!E70=$C$1,自我評估查檢表!I70=$G$1),"",$E$1)</f>
        <v>否</v>
      </c>
      <c r="F90" s="6"/>
      <c r="G90" s="6" t="str">
        <f>IF(OR(自我評估查檢表!E70=$C$1, 自我評估查檢表!G70=$E$1),"",$G$1)</f>
        <v>不適用</v>
      </c>
    </row>
    <row r="91" spans="1:7">
      <c r="A91"/>
      <c r="B91"/>
      <c r="C91" s="81" t="s">
        <v>764</v>
      </c>
      <c r="D91"/>
      <c r="E91" s="81" t="s">
        <v>764</v>
      </c>
      <c r="F91"/>
      <c r="G91" s="81" t="s">
        <v>764</v>
      </c>
    </row>
    <row r="92" spans="1:7" ht="25.5">
      <c r="A92" s="42"/>
      <c r="B92" s="44" t="s">
        <v>123</v>
      </c>
      <c r="C92" s="12" t="str">
        <f>IF(OR(自我評估查檢表!G71=$E$1, 自我評估查檢表!I71=$G$1), "", $C$1)</f>
        <v>是／有</v>
      </c>
      <c r="D92" s="6"/>
      <c r="E92" s="12" t="str">
        <f>IF(OR(自我評估查檢表!E71=$C$1,自我評估查檢表!I71=$G$1),"",$E$1)</f>
        <v>否</v>
      </c>
      <c r="F92" s="6"/>
      <c r="G92" s="6" t="str">
        <f>IF(OR(自我評估查檢表!E71=$C$1, 自我評估查檢表!G71=$E$1),"",$G$1)</f>
        <v>不適用</v>
      </c>
    </row>
    <row r="93" spans="1:7">
      <c r="A93"/>
      <c r="B93"/>
      <c r="C93" s="81" t="s">
        <v>764</v>
      </c>
      <c r="D93"/>
      <c r="E93" s="81" t="s">
        <v>764</v>
      </c>
      <c r="F93"/>
      <c r="G93" s="81" t="s">
        <v>764</v>
      </c>
    </row>
    <row r="94" spans="1:7" ht="25.5">
      <c r="A94" s="42"/>
      <c r="B94" s="44" t="s">
        <v>124</v>
      </c>
      <c r="C94" s="12" t="str">
        <f>IF(OR(自我評估查檢表!G72=$E$1, 自我評估查檢表!I72=$G$1), "", $C$1)</f>
        <v>是／有</v>
      </c>
      <c r="D94" s="6"/>
      <c r="E94" s="12" t="str">
        <f>IF(OR(自我評估查檢表!E72=$C$1,自我評估查檢表!I72=$G$1),"",$E$1)</f>
        <v>否</v>
      </c>
      <c r="F94" s="6"/>
      <c r="G94" s="6" t="str">
        <f>IF(OR(自我評估查檢表!E72=$C$1, 自我評估查檢表!G72=$E$1),"",$G$1)</f>
        <v>不適用</v>
      </c>
    </row>
    <row r="95" spans="1:7">
      <c r="A95"/>
      <c r="B95"/>
      <c r="C95" s="81" t="s">
        <v>764</v>
      </c>
      <c r="D95"/>
      <c r="E95" s="81" t="s">
        <v>764</v>
      </c>
      <c r="F95"/>
      <c r="G95" s="81" t="s">
        <v>764</v>
      </c>
    </row>
    <row r="96" spans="1:7">
      <c r="A96" s="42"/>
      <c r="B96" s="44" t="s">
        <v>125</v>
      </c>
      <c r="C96" s="12" t="str">
        <f>IF(OR(自我評估查檢表!G73=$E$1, 自我評估查檢表!I73=$G$1), "", $C$1)</f>
        <v>是／有</v>
      </c>
      <c r="D96" s="6"/>
      <c r="E96" s="12" t="str">
        <f>IF(OR(自我評估查檢表!E73=$C$1,自我評估查檢表!I73=$G$1),"",$E$1)</f>
        <v>否</v>
      </c>
      <c r="F96" s="6"/>
      <c r="G96" s="6" t="str">
        <f>IF(OR(自我評估查檢表!E73=$C$1, 自我評估查檢表!G73=$E$1),"",$G$1)</f>
        <v>不適用</v>
      </c>
    </row>
    <row r="97" spans="1:7">
      <c r="A97"/>
      <c r="B97"/>
      <c r="C97" s="81" t="s">
        <v>764</v>
      </c>
      <c r="D97"/>
      <c r="E97" s="81" t="s">
        <v>764</v>
      </c>
      <c r="F97"/>
      <c r="G97" s="81" t="s">
        <v>764</v>
      </c>
    </row>
    <row r="98" spans="1:7">
      <c r="A98" s="42"/>
      <c r="B98" s="44" t="s">
        <v>126</v>
      </c>
      <c r="C98" s="12" t="str">
        <f>IF(OR(自我評估查檢表!G74=$E$1, 自我評估查檢表!I74=$G$1), "", $C$1)</f>
        <v>是／有</v>
      </c>
      <c r="D98" s="6"/>
      <c r="E98" s="12" t="str">
        <f>IF(OR(自我評估查檢表!E74=$C$1,自我評估查檢表!I74=$G$1),"",$E$1)</f>
        <v>否</v>
      </c>
      <c r="F98" s="6"/>
      <c r="G98" s="6" t="str">
        <f>IF(OR(自我評估查檢表!E74=$C$1, 自我評估查檢表!G74=$E$1),"",$G$1)</f>
        <v>不適用</v>
      </c>
    </row>
    <row r="99" spans="1:7">
      <c r="A99"/>
      <c r="B99"/>
      <c r="C99" s="81" t="s">
        <v>764</v>
      </c>
      <c r="D99"/>
      <c r="E99" s="81" t="s">
        <v>764</v>
      </c>
      <c r="F99"/>
      <c r="G99" s="81" t="s">
        <v>764</v>
      </c>
    </row>
    <row r="100" spans="1:7" ht="25.5">
      <c r="A100" s="42"/>
      <c r="B100" s="44" t="s">
        <v>127</v>
      </c>
      <c r="C100" s="12" t="str">
        <f>IF(OR(自我評估查檢表!G75=$E$1, 自我評估查檢表!I75=$G$1), "", $C$1)</f>
        <v>是／有</v>
      </c>
      <c r="D100" s="6"/>
      <c r="E100" s="12" t="str">
        <f>IF(OR(自我評估查檢表!E75=$C$1,自我評估查檢表!I75=$G$1),"",$E$1)</f>
        <v>否</v>
      </c>
      <c r="F100" s="6"/>
      <c r="G100" s="6" t="str">
        <f>IF(OR(自我評估查檢表!E75=$C$1, 自我評估查檢表!G75=$E$1),"",$G$1)</f>
        <v>不適用</v>
      </c>
    </row>
    <row r="101" spans="1:7">
      <c r="A101"/>
      <c r="B101"/>
      <c r="C101" s="81" t="s">
        <v>764</v>
      </c>
      <c r="D101"/>
      <c r="E101" s="81" t="s">
        <v>764</v>
      </c>
      <c r="F101"/>
      <c r="G101" s="81" t="s">
        <v>764</v>
      </c>
    </row>
    <row r="102" spans="1:7">
      <c r="A102" s="42"/>
      <c r="B102" s="6" t="s">
        <v>128</v>
      </c>
      <c r="C102" s="12" t="str">
        <f>IF(OR(自我評估查檢表!G76=$E$1, 自我評估查檢表!I76=$G$1), "", $C$1)</f>
        <v>是／有</v>
      </c>
      <c r="D102" s="6"/>
      <c r="E102" s="12" t="str">
        <f>IF(OR(自我評估查檢表!E76=$C$1,自我評估查檢表!I76=$G$1),"",$E$1)</f>
        <v>否</v>
      </c>
      <c r="F102" s="6"/>
      <c r="G102" s="6" t="str">
        <f>IF(OR(自我評估查檢表!E76=$C$1, 自我評估查檢表!G76=$E$1),"",$G$1)</f>
        <v>不適用</v>
      </c>
    </row>
    <row r="103" spans="1:7">
      <c r="A103" s="42"/>
      <c r="B103" s="6"/>
      <c r="C103" s="6" t="str">
        <f>IF(OR(自我評估查檢表!G77=$E$1, 自我評估查檢表!I77=$G$1), "", $C$1)</f>
        <v>是／有</v>
      </c>
      <c r="D103" s="6"/>
      <c r="E103" s="6" t="str">
        <f>IF(OR(自我評估查檢表!E77=$C$1,自我評估查檢表!I77=$G$1),"",$E$1)</f>
        <v>否</v>
      </c>
      <c r="F103" s="6"/>
      <c r="G103" s="6" t="str">
        <f>IF(OR(自我評估查檢表!E77=$C$1, 自我評估查檢表!G77=$E$1),"",$G$1)</f>
        <v>不適用</v>
      </c>
    </row>
    <row r="104" spans="1:7">
      <c r="A104" s="42"/>
      <c r="B104" s="17" t="s">
        <v>129</v>
      </c>
      <c r="C104" s="6" t="str">
        <f>IF(OR(自我評估查檢表!G78=$E$1, 自我評估查檢表!I78=$G$1), "", $C$1)</f>
        <v>是／有</v>
      </c>
      <c r="D104" s="6"/>
      <c r="E104" s="6" t="str">
        <f>IF(OR(自我評估查檢表!E78=$C$1,自我評估查檢表!I78=$G$1),"",$E$1)</f>
        <v>否</v>
      </c>
      <c r="F104" s="6"/>
      <c r="G104" s="6" t="str">
        <f>IF(OR(自我評估查檢表!E78=$C$1, 自我評估查檢表!G78=$E$1),"",$G$1)</f>
        <v>不適用</v>
      </c>
    </row>
    <row r="105" spans="1:7">
      <c r="A105"/>
      <c r="B105"/>
      <c r="C105" s="81" t="s">
        <v>764</v>
      </c>
      <c r="D105"/>
      <c r="E105" s="81" t="s">
        <v>764</v>
      </c>
      <c r="F105"/>
      <c r="G105" s="81" t="s">
        <v>764</v>
      </c>
    </row>
    <row r="106" spans="1:7">
      <c r="A106" s="42"/>
      <c r="B106" s="6" t="s">
        <v>130</v>
      </c>
      <c r="C106" s="12" t="str">
        <f>IF(OR(自我評估查檢表!G79=$E$1, 自我評估查檢表!I79=$G$1), "", $C$1)</f>
        <v>是／有</v>
      </c>
      <c r="D106" s="6"/>
      <c r="E106" s="12" t="str">
        <f>IF(OR(自我評估查檢表!E79=$C$1,自我評估查檢表!I79=$G$1),"",$E$1)</f>
        <v>否</v>
      </c>
      <c r="F106" s="6"/>
      <c r="G106" s="6" t="str">
        <f>IF(OR(自我評估查檢表!E79=$C$1, 自我評估查檢表!G79=$E$1),"",$G$1)</f>
        <v>不適用</v>
      </c>
    </row>
    <row r="107" spans="1:7">
      <c r="A107"/>
      <c r="B107"/>
      <c r="C107" s="81" t="s">
        <v>764</v>
      </c>
      <c r="D107"/>
      <c r="E107" s="81" t="s">
        <v>764</v>
      </c>
      <c r="F107"/>
      <c r="G107" s="81" t="s">
        <v>764</v>
      </c>
    </row>
    <row r="108" spans="1:7">
      <c r="A108" s="42"/>
      <c r="B108" s="6" t="s">
        <v>131</v>
      </c>
      <c r="C108" s="12" t="str">
        <f>IF(OR(自我評估查檢表!G80=$E$1, 自我評估查檢表!I80=$G$1), "", $C$1)</f>
        <v>是／有</v>
      </c>
      <c r="D108" s="6"/>
      <c r="E108" s="12" t="str">
        <f>IF(OR(自我評估查檢表!E80=$C$1,自我評估查檢表!I80=$G$1),"",$E$1)</f>
        <v>否</v>
      </c>
      <c r="F108" s="6"/>
      <c r="G108" s="6" t="str">
        <f>IF(OR(自我評估查檢表!E80=$C$1, 自我評估查檢表!G80=$E$1),"",$G$1)</f>
        <v>不適用</v>
      </c>
    </row>
    <row r="109" spans="1:7">
      <c r="A109"/>
      <c r="B109"/>
      <c r="C109" s="81" t="s">
        <v>764</v>
      </c>
      <c r="D109"/>
      <c r="E109" s="81" t="s">
        <v>764</v>
      </c>
      <c r="F109"/>
      <c r="G109" s="81" t="s">
        <v>764</v>
      </c>
    </row>
    <row r="110" spans="1:7" ht="25.5">
      <c r="A110" s="42"/>
      <c r="B110" s="44" t="s">
        <v>751</v>
      </c>
      <c r="C110" s="12" t="e">
        <f>IF(OR(自我評估查檢表!#REF!=$E$1, 自我評估查檢表!#REF!=$G$1), "", $C$1)</f>
        <v>#REF!</v>
      </c>
      <c r="D110" s="6"/>
      <c r="E110" s="12" t="e">
        <f>IF(OR(自我評估查檢表!#REF!=$C$1,自我評估查檢表!#REF!=$G$1),"",$E$1)</f>
        <v>#REF!</v>
      </c>
      <c r="F110" s="6"/>
      <c r="G110" s="6" t="e">
        <f>IF(OR(自我評估查檢表!#REF!=$C$1, 自我評估查檢表!#REF!=$E$1),"",$G$1)</f>
        <v>#REF!</v>
      </c>
    </row>
    <row r="111" spans="1:7">
      <c r="A111" s="42"/>
      <c r="B111" s="6"/>
      <c r="C111" s="6" t="str">
        <f>IF(OR(自我評估查檢表!G81=$E$1, 自我評估查檢表!I81=$G$1), "", $C$1)</f>
        <v>是／有</v>
      </c>
      <c r="D111" s="6"/>
      <c r="E111" s="6" t="str">
        <f>IF(OR(自我評估查檢表!E81=$C$1,自我評估查檢表!I81=$G$1),"",$E$1)</f>
        <v>否</v>
      </c>
      <c r="F111" s="6"/>
      <c r="G111" s="6" t="str">
        <f>IF(OR(自我評估查檢表!E81=$C$1, 自我評估查檢表!G81=$E$1),"",$G$1)</f>
        <v>不適用</v>
      </c>
    </row>
    <row r="112" spans="1:7">
      <c r="A112" s="42"/>
      <c r="B112" s="17" t="s">
        <v>132</v>
      </c>
      <c r="C112" s="6" t="str">
        <f>IF(OR(自我評估查檢表!G82=$E$1, 自我評估查檢表!I82=$G$1), "", $C$1)</f>
        <v>是／有</v>
      </c>
      <c r="D112" s="6"/>
      <c r="E112" s="6" t="str">
        <f>IF(OR(自我評估查檢表!E82=$C$1,自我評估查檢表!I82=$G$1),"",$E$1)</f>
        <v>否</v>
      </c>
      <c r="F112" s="6"/>
      <c r="G112" s="6" t="str">
        <f>IF(OR(自我評估查檢表!E82=$C$1, 自我評估查檢表!G82=$E$1),"",$G$1)</f>
        <v>不適用</v>
      </c>
    </row>
    <row r="113" spans="1:7">
      <c r="A113"/>
      <c r="B113"/>
      <c r="C113" s="81" t="s">
        <v>764</v>
      </c>
      <c r="D113"/>
      <c r="E113" s="81" t="s">
        <v>764</v>
      </c>
      <c r="F113"/>
      <c r="G113" s="81" t="s">
        <v>764</v>
      </c>
    </row>
    <row r="114" spans="1:7">
      <c r="A114" s="42"/>
      <c r="B114" s="6" t="s">
        <v>133</v>
      </c>
      <c r="C114" s="12" t="str">
        <f>IF(OR(自我評估查檢表!G83=$E$1, 自我評估查檢表!I83=$G$1), "", $C$1)</f>
        <v>是／有</v>
      </c>
      <c r="D114" s="6"/>
      <c r="E114" s="12" t="str">
        <f>IF(OR(自我評估查檢表!E83=$C$1,自我評估查檢表!I83=$G$1),"",$E$1)</f>
        <v>否</v>
      </c>
      <c r="F114" s="6"/>
      <c r="G114" s="6" t="str">
        <f>IF(OR(自我評估查檢表!E83=$C$1, 自我評估查檢表!G83=$E$1),"",$G$1)</f>
        <v>不適用</v>
      </c>
    </row>
    <row r="115" spans="1:7">
      <c r="A115"/>
      <c r="B115"/>
      <c r="C115" s="81" t="s">
        <v>764</v>
      </c>
      <c r="D115"/>
      <c r="E115" s="81" t="s">
        <v>764</v>
      </c>
      <c r="F115"/>
      <c r="G115" s="81" t="s">
        <v>764</v>
      </c>
    </row>
    <row r="116" spans="1:7">
      <c r="A116" s="42"/>
      <c r="B116" s="6" t="s">
        <v>134</v>
      </c>
      <c r="C116" s="12" t="str">
        <f>IF(OR(自我評估查檢表!G84=$E$1, 自我評估查檢表!I84=$G$1), "", $C$1)</f>
        <v>是／有</v>
      </c>
      <c r="D116" s="6"/>
      <c r="E116" s="12" t="str">
        <f>IF(OR(自我評估查檢表!E84=$C$1,自我評估查檢表!I84=$G$1),"",$E$1)</f>
        <v>否</v>
      </c>
      <c r="F116" s="6"/>
      <c r="G116" s="6" t="str">
        <f>IF(OR(自我評估查檢表!E84=$C$1, 自我評估查檢表!G84=$E$1),"",$G$1)</f>
        <v>不適用</v>
      </c>
    </row>
    <row r="117" spans="1:7">
      <c r="A117" s="42"/>
      <c r="B117" s="6"/>
      <c r="C117" s="6" t="str">
        <f>IF(OR(自我評估查檢表!G85=$E$1, 自我評估查檢表!I85=$G$1), "", $C$1)</f>
        <v>是／有</v>
      </c>
      <c r="D117" s="6"/>
      <c r="E117" s="6" t="str">
        <f>IF(OR(自我評估查檢表!E85=$C$1,自我評估查檢表!I85=$G$1),"",$E$1)</f>
        <v>否</v>
      </c>
      <c r="F117" s="6"/>
      <c r="G117" s="6" t="str">
        <f>IF(OR(自我評估查檢表!E85=$C$1, 自我評估查檢表!G85=$E$1),"",$G$1)</f>
        <v>不適用</v>
      </c>
    </row>
    <row r="118" spans="1:7">
      <c r="A118"/>
      <c r="B118"/>
      <c r="C118" s="81" t="s">
        <v>764</v>
      </c>
      <c r="D118"/>
      <c r="E118" s="81" t="s">
        <v>764</v>
      </c>
      <c r="F118"/>
      <c r="G118" s="81" t="s">
        <v>764</v>
      </c>
    </row>
    <row r="119" spans="1:7" ht="25.5">
      <c r="A119" s="42" t="s">
        <v>643</v>
      </c>
      <c r="B119" s="44" t="s">
        <v>135</v>
      </c>
      <c r="C119" s="12" t="str">
        <f>IF(OR(自我評估查檢表!G86=$E$1, 自我評估查檢表!I86=$G$1), "", $C$1)</f>
        <v>是／有</v>
      </c>
      <c r="D119" s="6"/>
      <c r="E119" s="12" t="str">
        <f>IF(OR(自我評估查檢表!E86=$C$1,自我評估查檢表!I86=$G$1),"",$E$1)</f>
        <v>否</v>
      </c>
      <c r="F119" s="6"/>
      <c r="G119" s="6" t="str">
        <f>IF(OR(自我評估查檢表!E86=$C$1, 自我評估查檢表!G86=$E$1),"",$G$1)</f>
        <v>不適用</v>
      </c>
    </row>
    <row r="120" spans="1:7">
      <c r="A120" s="42"/>
      <c r="B120" s="6"/>
      <c r="C120" s="6" t="str">
        <f>IF(OR(自我評估查檢表!G87=$E$1, 自我評估查檢表!I87=$G$1), "", $C$1)</f>
        <v>是／有</v>
      </c>
      <c r="D120" s="6"/>
      <c r="E120" s="6" t="str">
        <f>IF(OR(自我評估查檢表!E87=$C$1,自我評估查檢表!I87=$G$1),"",$E$1)</f>
        <v>否</v>
      </c>
      <c r="F120" s="6"/>
      <c r="G120" s="6" t="str">
        <f>IF(OR(自我評估查檢表!E87=$C$1, 自我評估查檢表!G87=$E$1),"",$G$1)</f>
        <v>不適用</v>
      </c>
    </row>
    <row r="121" spans="1:7">
      <c r="A121"/>
      <c r="B121"/>
      <c r="C121" s="81" t="s">
        <v>764</v>
      </c>
      <c r="D121"/>
      <c r="E121" s="81" t="s">
        <v>764</v>
      </c>
      <c r="F121"/>
      <c r="G121" s="81" t="s">
        <v>764</v>
      </c>
    </row>
    <row r="122" spans="1:7">
      <c r="A122" s="42" t="s">
        <v>644</v>
      </c>
      <c r="B122" s="44" t="s">
        <v>727</v>
      </c>
      <c r="C122" s="12" t="str">
        <f>IF(OR(自我評估查檢表!G88=$E$1, 自我評估查檢表!I88=$G$1), "", $C$1)</f>
        <v>是／有</v>
      </c>
      <c r="D122" s="6"/>
      <c r="E122" s="12" t="str">
        <f>IF(OR(自我評估查檢表!E88=$C$1,自我評估查檢表!I88=$G$1),"",$E$1)</f>
        <v>否</v>
      </c>
      <c r="F122" s="6"/>
      <c r="G122" s="6" t="str">
        <f>IF(OR(自我評估查檢表!E88=$C$1, 自我評估查檢表!G88=$E$1),"",$G$1)</f>
        <v>不適用</v>
      </c>
    </row>
    <row r="123" spans="1:7">
      <c r="A123" s="42"/>
      <c r="B123" s="44" t="s">
        <v>136</v>
      </c>
      <c r="C123" s="6" t="str">
        <f>IF(OR(自我評估查檢表!G89=$E$1, 自我評估查檢表!I89=$G$1), "", $C$1)</f>
        <v>是／有</v>
      </c>
      <c r="D123" s="6"/>
      <c r="E123" s="6" t="str">
        <f>IF(OR(自我評估查檢表!E89=$C$1,自我評估查檢表!I89=$G$1),"",$E$1)</f>
        <v>否</v>
      </c>
      <c r="F123" s="6"/>
      <c r="G123" s="6" t="str">
        <f>IF(OR(自我評估查檢表!E89=$C$1, 自我評估查檢表!G89=$E$1),"",$G$1)</f>
        <v>不適用</v>
      </c>
    </row>
    <row r="124" spans="1:7">
      <c r="A124"/>
      <c r="B124"/>
      <c r="C124" s="81" t="s">
        <v>764</v>
      </c>
      <c r="D124"/>
      <c r="E124" s="81" t="s">
        <v>764</v>
      </c>
      <c r="F124"/>
      <c r="G124" s="81" t="s">
        <v>764</v>
      </c>
    </row>
    <row r="125" spans="1:7">
      <c r="A125" s="71"/>
      <c r="B125" s="75" t="s">
        <v>137</v>
      </c>
      <c r="C125" s="73" t="str">
        <f>IF(OR(自我評估查檢表!G90=$E$1, 自我評估查檢表!I90=$G$1), "", $C$1)</f>
        <v>是／有</v>
      </c>
      <c r="D125" s="74"/>
      <c r="E125" s="73" t="str">
        <f>IF(OR(自我評估查檢表!E90=$C$1,自我評估查檢表!I90=$G$1),"",$E$1)</f>
        <v>否</v>
      </c>
      <c r="F125" s="74"/>
      <c r="G125" s="74" t="str">
        <f>IF(OR(自我評估查檢表!E90=$C$1, 自我評估查檢表!G90=$E$1),"",$G$1)</f>
        <v>不適用</v>
      </c>
    </row>
    <row r="126" spans="1:7">
      <c r="A126"/>
      <c r="B126"/>
      <c r="C126" s="81" t="s">
        <v>764</v>
      </c>
      <c r="D126"/>
      <c r="E126" s="81" t="s">
        <v>764</v>
      </c>
      <c r="F126"/>
      <c r="G126" s="81" t="s">
        <v>764</v>
      </c>
    </row>
    <row r="127" spans="1:7">
      <c r="A127" s="71"/>
      <c r="B127" s="75" t="s">
        <v>138</v>
      </c>
      <c r="C127" s="73" t="str">
        <f>IF(OR(自我評估查檢表!G91=$E$1, 自我評估查檢表!I91=$G$1), "", $C$1)</f>
        <v>是／有</v>
      </c>
      <c r="D127" s="74"/>
      <c r="E127" s="73" t="str">
        <f>IF(OR(自我評估查檢表!E91=$C$1,自我評估查檢表!I91=$G$1),"",$E$1)</f>
        <v>否</v>
      </c>
      <c r="F127" s="74"/>
      <c r="G127" s="74" t="str">
        <f>IF(OR(自我評估查檢表!E91=$C$1, 自我評估查檢表!G91=$E$1),"",$G$1)</f>
        <v>不適用</v>
      </c>
    </row>
    <row r="128" spans="1:7">
      <c r="A128" s="42"/>
      <c r="B128" s="6"/>
      <c r="C128" s="6" t="str">
        <f>IF(OR(自我評估查檢表!G92=$E$1, 自我評估查檢表!I92=$G$1), "", $C$1)</f>
        <v>是／有</v>
      </c>
      <c r="D128" s="6"/>
      <c r="E128" s="6" t="str">
        <f>IF(OR(自我評估查檢表!E92=$C$1,自我評估查檢表!I92=$G$1),"",$E$1)</f>
        <v>否</v>
      </c>
      <c r="F128" s="6"/>
      <c r="G128" s="6" t="str">
        <f>IF(OR(自我評估查檢表!E92=$C$1, 自我評估查檢表!G92=$E$1),"",$G$1)</f>
        <v>不適用</v>
      </c>
    </row>
    <row r="129" spans="1:7">
      <c r="A129"/>
      <c r="B129"/>
      <c r="C129" s="30" t="str">
        <f>IF(OR(自我評估查檢表!G93=$E$1, 自我評估查檢表!I93=$G$1), "", $C$1)</f>
        <v>是／有</v>
      </c>
      <c r="D129" s="30"/>
      <c r="E129" s="30" t="str">
        <f>IF(OR(自我評估查檢表!E93=$C$1,自我評估查檢表!I93=$G$1),"",$E$1)</f>
        <v>否</v>
      </c>
      <c r="F129" s="30"/>
      <c r="G129" s="30" t="str">
        <f>IF(OR(自我評估查檢表!E93=$C$1, 自我評估查檢表!G93=$E$1),"",$G$1)</f>
        <v>不適用</v>
      </c>
    </row>
    <row r="130" spans="1:7">
      <c r="A130" s="42"/>
      <c r="B130" s="44"/>
      <c r="C130" s="6" t="str">
        <f>IF(OR(自我評估查檢表!G94=$E$1, 自我評估查檢表!I94=$G$1), "", $C$1)</f>
        <v>是／有</v>
      </c>
      <c r="D130" s="6"/>
      <c r="E130" s="6" t="str">
        <f>IF(OR(自我評估查檢表!E94=$C$1,自我評估查檢表!I94=$G$1),"",$E$1)</f>
        <v>否</v>
      </c>
      <c r="F130" s="6"/>
      <c r="G130" s="6" t="str">
        <f>IF(OR(自我評估查檢表!E94=$C$1, 自我評估查檢表!G94=$E$1),"",$G$1)</f>
        <v>不適用</v>
      </c>
    </row>
    <row r="131" spans="1:7">
      <c r="A131"/>
      <c r="B131"/>
      <c r="C131" s="6" t="str">
        <f>IF(OR(自我評估查檢表!G95=$E$1, 自我評估查檢表!I95=$G$1), "", $C$1)</f>
        <v>是／有</v>
      </c>
      <c r="D131" s="6"/>
      <c r="E131" s="6" t="str">
        <f>IF(OR(自我評估查檢表!E95=$C$1,自我評估查檢表!I95=$G$1),"",$E$1)</f>
        <v>否</v>
      </c>
      <c r="F131" s="6"/>
      <c r="G131" s="6" t="str">
        <f>IF(OR(自我評估查檢表!E95=$C$1, 自我評估查檢表!G95=$E$1),"",$G$1)</f>
        <v>不適用</v>
      </c>
    </row>
    <row r="132" spans="1:7">
      <c r="A132" s="42"/>
      <c r="B132" s="44"/>
      <c r="C132" s="6" t="str">
        <f>IF(OR(自我評估查檢表!G96=$E$1, 自我評估查檢表!I96=$G$1), "", $C$1)</f>
        <v>是／有</v>
      </c>
      <c r="D132" s="6"/>
      <c r="E132" s="6" t="str">
        <f>IF(OR(自我評估查檢表!E96=$C$1,自我評估查檢表!I96=$G$1),"",$E$1)</f>
        <v>否</v>
      </c>
      <c r="F132" s="6"/>
      <c r="G132" s="6" t="str">
        <f>IF(OR(自我評估查檢表!E96=$C$1, 自我評估查檢表!G96=$E$1),"",$G$1)</f>
        <v>不適用</v>
      </c>
    </row>
    <row r="133" spans="1:7">
      <c r="A133" s="47" t="s">
        <v>645</v>
      </c>
      <c r="B133" s="17" t="s">
        <v>140</v>
      </c>
      <c r="C133" s="14" t="str">
        <f>IF(OR(自我評估查檢表!G97=$E$1, 自我評估查檢表!I97=$G$1), "", $C$1)</f>
        <v>是／有</v>
      </c>
      <c r="D133" s="14"/>
      <c r="E133" s="14" t="str">
        <f>IF(OR(自我評估查檢表!E97=$C$1,自我評估查檢表!I97=$G$1),"",$E$1)</f>
        <v>否</v>
      </c>
      <c r="F133" s="14"/>
      <c r="G133" s="14" t="str">
        <f>IF(OR(自我評估查檢表!E97=$C$1, 自我評估查檢表!G97=$E$1),"",$G$1)</f>
        <v>不適用</v>
      </c>
    </row>
    <row r="134" spans="1:7">
      <c r="A134"/>
      <c r="B134"/>
      <c r="C134" s="81" t="s">
        <v>764</v>
      </c>
      <c r="D134"/>
      <c r="E134" s="81" t="s">
        <v>764</v>
      </c>
      <c r="F134"/>
      <c r="G134" s="81" t="s">
        <v>764</v>
      </c>
    </row>
    <row r="135" spans="1:7" ht="25.5">
      <c r="A135" s="48"/>
      <c r="B135" s="17" t="s">
        <v>141</v>
      </c>
      <c r="C135" s="12" t="str">
        <f>IF(OR(自我評估查檢表!G98=$E$1, 自我評估查檢表!I98=$G$1), "", $C$1)</f>
        <v>是／有</v>
      </c>
      <c r="D135" s="6"/>
      <c r="E135" s="12" t="str">
        <f>IF(OR(自我評估查檢表!E98=$C$1,自我評估查檢表!I98=$G$1),"",$E$1)</f>
        <v>否</v>
      </c>
      <c r="F135" s="6"/>
      <c r="G135" s="6" t="str">
        <f>IF(OR(自我評估查檢表!E98=$C$1, 自我評估查檢表!G98=$E$1),"",$G$1)</f>
        <v>不適用</v>
      </c>
    </row>
    <row r="136" spans="1:7">
      <c r="A136"/>
      <c r="B136"/>
      <c r="C136" s="81" t="s">
        <v>764</v>
      </c>
      <c r="D136"/>
      <c r="E136" s="81" t="s">
        <v>764</v>
      </c>
      <c r="F136"/>
      <c r="G136" s="81" t="s">
        <v>764</v>
      </c>
    </row>
    <row r="137" spans="1:7" ht="38.25">
      <c r="A137" s="48"/>
      <c r="B137" s="17" t="s">
        <v>142</v>
      </c>
      <c r="C137" s="13" t="str">
        <f>IF(OR(自我評估查檢表!G99=$E$1, 自我評估查檢表!I99=$G$1), "", $C$1)</f>
        <v>是／有</v>
      </c>
      <c r="D137" s="6"/>
      <c r="E137" s="13" t="str">
        <f>IF(OR(自我評估查檢表!E99=$C$1,自我評估查檢表!I99=$G$1),"",$E$1)</f>
        <v>否</v>
      </c>
      <c r="F137" s="6"/>
      <c r="G137" s="6" t="str">
        <f>IF(OR(自我評估查檢表!E99=$C$1, 自我評估查檢表!G99=$E$1),"",$G$1)</f>
        <v>不適用</v>
      </c>
    </row>
    <row r="138" spans="1:7">
      <c r="A138"/>
      <c r="B138"/>
      <c r="C138" s="81" t="s">
        <v>764</v>
      </c>
      <c r="D138"/>
      <c r="E138" s="81" t="s">
        <v>764</v>
      </c>
      <c r="F138"/>
      <c r="G138" s="81" t="s">
        <v>764</v>
      </c>
    </row>
    <row r="139" spans="1:7" ht="25.5">
      <c r="A139" s="48"/>
      <c r="B139" s="17" t="s">
        <v>143</v>
      </c>
      <c r="C139" s="12" t="str">
        <f>IF(OR(自我評估查檢表!G100=$E$1, 自我評估查檢表!I100=$G$1), "", $C$1)</f>
        <v>是／有</v>
      </c>
      <c r="D139" s="6"/>
      <c r="E139" s="12" t="str">
        <f>IF(OR(自我評估查檢表!E100=$C$1,自我評估查檢表!I100=$G$1),"",$E$1)</f>
        <v>否</v>
      </c>
      <c r="F139" s="6"/>
      <c r="G139" s="6" t="str">
        <f>IF(OR(自我評估查檢表!E100=$C$1, 自我評估查檢表!G100=$E$1),"",$G$1)</f>
        <v>不適用</v>
      </c>
    </row>
    <row r="140" spans="1:7">
      <c r="A140" s="48"/>
      <c r="B140" s="17" t="s">
        <v>144</v>
      </c>
      <c r="C140" s="6" t="str">
        <f>IF(OR(自我評估查檢表!G101=$E$1, 自我評估查檢表!I101=$G$1), "", $C$1)</f>
        <v>是／有</v>
      </c>
      <c r="D140" s="6"/>
      <c r="E140" s="6" t="str">
        <f>IF(OR(自我評估查檢表!E101=$C$1,自我評估查檢表!I101=$G$1),"",$E$1)</f>
        <v>否</v>
      </c>
      <c r="F140" s="6"/>
      <c r="G140" s="6" t="str">
        <f>IF(OR(自我評估查檢表!E101=$C$1, 自我評估查檢表!G101=$E$1),"",$G$1)</f>
        <v>不適用</v>
      </c>
    </row>
    <row r="141" spans="1:7">
      <c r="A141"/>
      <c r="B141"/>
      <c r="C141" s="81" t="s">
        <v>764</v>
      </c>
      <c r="D141"/>
      <c r="E141" s="81" t="s">
        <v>764</v>
      </c>
      <c r="F141"/>
      <c r="G141" s="81" t="s">
        <v>764</v>
      </c>
    </row>
    <row r="142" spans="1:7" ht="25.5">
      <c r="A142" s="48"/>
      <c r="B142" s="17" t="s">
        <v>145</v>
      </c>
      <c r="C142" s="12" t="str">
        <f>IF(OR(自我評估查檢表!G102=$E$1, 自我評估查檢表!I102=$G$1), "", $C$1)</f>
        <v>是／有</v>
      </c>
      <c r="D142" s="6"/>
      <c r="E142" s="12" t="str">
        <f>IF(OR(自我評估查檢表!E102=$C$1,自我評估查檢表!I102=$G$1),"",$E$1)</f>
        <v>否</v>
      </c>
      <c r="F142" s="6"/>
      <c r="G142" s="6" t="str">
        <f>IF(OR(自我評估查檢表!E102=$C$1, 自我評估查檢表!G102=$E$1),"",$G$1)</f>
        <v>不適用</v>
      </c>
    </row>
    <row r="143" spans="1:7">
      <c r="A143"/>
      <c r="B143"/>
      <c r="C143" s="81" t="s">
        <v>764</v>
      </c>
      <c r="D143"/>
      <c r="E143" s="81" t="s">
        <v>764</v>
      </c>
      <c r="F143"/>
      <c r="G143" s="81" t="s">
        <v>764</v>
      </c>
    </row>
    <row r="144" spans="1:7">
      <c r="A144" s="48"/>
      <c r="B144" s="17" t="s">
        <v>146</v>
      </c>
      <c r="C144" s="16" t="str">
        <f>IF(OR(自我評估查檢表!G103=$E$1, 自我評估查檢表!I103=$G$1), "", $C$1)</f>
        <v>是／有</v>
      </c>
      <c r="D144" s="6"/>
      <c r="E144" s="16" t="str">
        <f>IF(OR(自我評估查檢表!E103=$C$1,自我評估查檢表!I103=$G$1),"",$E$1)</f>
        <v>否</v>
      </c>
      <c r="F144" s="6"/>
      <c r="G144" s="6" t="str">
        <f>IF(OR(自我評估查檢表!E103=$C$1, 自我評估查檢表!G103=$E$1),"",$G$1)</f>
        <v>不適用</v>
      </c>
    </row>
    <row r="145" spans="1:7">
      <c r="A145" s="48"/>
      <c r="B145" s="17"/>
      <c r="C145" s="14" t="str">
        <f>IF(OR(自我評估查檢表!G104=$E$1, 自我評估查檢表!I104=$G$1), "", $C$1)</f>
        <v>是／有</v>
      </c>
      <c r="D145" s="14"/>
      <c r="E145" s="14" t="str">
        <f>IF(OR(自我評估查檢表!E104=$C$1,自我評估查檢表!I104=$G$1),"",$E$1)</f>
        <v>否</v>
      </c>
      <c r="F145" s="14"/>
      <c r="G145" s="14" t="str">
        <f>IF(OR(自我評估查檢表!E104=$C$1, 自我評估查檢表!G104=$E$1),"",$G$1)</f>
        <v>不適用</v>
      </c>
    </row>
    <row r="146" spans="1:7">
      <c r="A146" s="48" t="s">
        <v>646</v>
      </c>
      <c r="B146" s="17" t="s">
        <v>148</v>
      </c>
      <c r="C146" s="14" t="str">
        <f>IF(OR(自我評估查檢表!G105=$E$1, 自我評估查檢表!I105=$G$1), "", $C$1)</f>
        <v>是／有</v>
      </c>
      <c r="D146" s="14"/>
      <c r="E146" s="14" t="str">
        <f>IF(OR(自我評估查檢表!E105=$C$1,自我評估查檢表!I105=$G$1),"",$E$1)</f>
        <v>否</v>
      </c>
      <c r="F146" s="14"/>
      <c r="G146" s="14" t="str">
        <f>IF(OR(自我評估查檢表!E105=$C$1, 自我評估查檢表!G105=$E$1),"",$G$1)</f>
        <v>不適用</v>
      </c>
    </row>
    <row r="147" spans="1:7">
      <c r="A147"/>
      <c r="B147"/>
      <c r="C147" s="81" t="s">
        <v>764</v>
      </c>
      <c r="D147"/>
      <c r="E147" s="81" t="s">
        <v>764</v>
      </c>
      <c r="F147"/>
      <c r="G147" s="81" t="s">
        <v>764</v>
      </c>
    </row>
    <row r="148" spans="1:7">
      <c r="A148" s="48"/>
      <c r="B148" s="17" t="s">
        <v>149</v>
      </c>
      <c r="C148" s="12" t="str">
        <f>IF(OR(自我評估查檢表!G106=$E$1, 自我評估查檢表!I106=$G$1), "", $C$1)</f>
        <v>是／有</v>
      </c>
      <c r="D148" s="6"/>
      <c r="E148" s="12" t="str">
        <f>IF(OR(自我評估查檢表!E106=$C$1,自我評估查檢表!I106=$G$1),"",$E$1)</f>
        <v>否</v>
      </c>
      <c r="F148" s="6"/>
      <c r="G148" s="6" t="str">
        <f>IF(OR(自我評估查檢表!E106=$C$1, 自我評估查檢表!G106=$E$1),"",$G$1)</f>
        <v>不適用</v>
      </c>
    </row>
    <row r="149" spans="1:7">
      <c r="A149"/>
      <c r="B149"/>
      <c r="C149" s="81" t="s">
        <v>764</v>
      </c>
      <c r="D149"/>
      <c r="E149" s="81" t="s">
        <v>764</v>
      </c>
      <c r="F149"/>
      <c r="G149" s="81" t="s">
        <v>764</v>
      </c>
    </row>
    <row r="150" spans="1:7">
      <c r="A150" s="48"/>
      <c r="B150" s="17" t="s">
        <v>150</v>
      </c>
      <c r="C150" s="12" t="str">
        <f>IF(OR(自我評估查檢表!G107=$E$1, 自我評估查檢表!I107=$G$1), "", $C$1)</f>
        <v>是／有</v>
      </c>
      <c r="D150" s="6"/>
      <c r="E150" s="12" t="str">
        <f>IF(OR(自我評估查檢表!E107=$C$1,自我評估查檢表!I107=$G$1),"",$E$1)</f>
        <v>否</v>
      </c>
      <c r="F150" s="6"/>
      <c r="G150" s="6" t="str">
        <f>IF(OR(自我評估查檢表!E107=$C$1, 自我評估查檢表!G107=$E$1),"",$G$1)</f>
        <v>不適用</v>
      </c>
    </row>
    <row r="151" spans="1:7">
      <c r="A151"/>
      <c r="B151"/>
      <c r="C151" s="81" t="s">
        <v>764</v>
      </c>
      <c r="D151"/>
      <c r="E151" s="81" t="s">
        <v>764</v>
      </c>
      <c r="F151"/>
      <c r="G151" s="81" t="s">
        <v>764</v>
      </c>
    </row>
    <row r="152" spans="1:7" ht="25.5">
      <c r="A152" s="48"/>
      <c r="B152" s="17" t="s">
        <v>151</v>
      </c>
      <c r="C152" s="12" t="str">
        <f>IF(OR(自我評估查檢表!G108=$E$1, 自我評估查檢表!I108=$G$1), "", $C$1)</f>
        <v>是／有</v>
      </c>
      <c r="D152" s="6"/>
      <c r="E152" s="12" t="str">
        <f>IF(OR(自我評估查檢表!E108=$C$1,自我評估查檢表!I108=$G$1),"",$E$1)</f>
        <v>否</v>
      </c>
      <c r="F152" s="6"/>
      <c r="G152" s="6" t="str">
        <f>IF(OR(自我評估查檢表!E108=$C$1, 自我評估查檢表!G108=$E$1),"",$G$1)</f>
        <v>不適用</v>
      </c>
    </row>
    <row r="153" spans="1:7">
      <c r="A153" s="48"/>
      <c r="B153" s="17"/>
      <c r="C153" s="14" t="str">
        <f>IF(OR(自我評估查檢表!G109=$E$1, 自我評估查檢表!I109=$G$1), "", $C$1)</f>
        <v>是／有</v>
      </c>
      <c r="D153" s="14"/>
      <c r="E153" s="14" t="str">
        <f>IF(OR(自我評估查檢表!E109=$C$1,自我評估查檢表!I109=$G$1),"",$E$1)</f>
        <v>否</v>
      </c>
      <c r="F153" s="14"/>
      <c r="G153" s="14" t="str">
        <f>IF(OR(自我評估查檢表!E109=$C$1, 自我評估查檢表!G109=$E$1),"",$G$1)</f>
        <v>不適用</v>
      </c>
    </row>
    <row r="154" spans="1:7">
      <c r="A154"/>
      <c r="B154"/>
      <c r="C154" s="14" t="str">
        <f>IF(OR(自我評估查檢表!G110=$E$1, 自我評估查檢表!I110=$G$1), "", $C$1)</f>
        <v>是／有</v>
      </c>
      <c r="D154" s="14"/>
      <c r="E154" s="14" t="str">
        <f>IF(OR(自我評估查檢表!E110=$C$1,自我評估查檢表!I110=$G$1),"",$E$1)</f>
        <v>否</v>
      </c>
      <c r="F154" s="14"/>
      <c r="G154" s="14" t="str">
        <f>IF(OR(自我評估查檢表!E110=$C$1, 自我評估查檢表!G110=$E$1),"",$G$1)</f>
        <v>不適用</v>
      </c>
    </row>
    <row r="155" spans="1:7">
      <c r="A155" s="48"/>
      <c r="B155" s="17"/>
      <c r="C155" s="14" t="str">
        <f>IF(OR(自我評估查檢表!G111=$E$1, 自我評估查檢表!I111=$G$1), "", $C$1)</f>
        <v>是／有</v>
      </c>
      <c r="D155" s="14"/>
      <c r="E155" s="14" t="str">
        <f>IF(OR(自我評估查檢表!E111=$C$1,自我評估查檢表!I111=$G$1),"",$E$1)</f>
        <v>否</v>
      </c>
      <c r="F155" s="14"/>
      <c r="G155" s="14" t="str">
        <f>IF(OR(自我評估查檢表!E111=$C$1, 自我評估查檢表!G111=$E$1),"",$G$1)</f>
        <v>不適用</v>
      </c>
    </row>
    <row r="156" spans="1:7">
      <c r="A156" s="48" t="s">
        <v>739</v>
      </c>
      <c r="B156" s="17" t="s">
        <v>153</v>
      </c>
      <c r="C156" s="14" t="str">
        <f>IF(OR(自我評估查檢表!G114=$E$1, 自我評估查檢表!I114=$G$1), "", $C$1)</f>
        <v>是／有</v>
      </c>
      <c r="D156" s="14"/>
      <c r="E156" s="14" t="str">
        <f>IF(OR(自我評估查檢表!E114=$C$1,自我評估查檢表!I114=$G$1),"",$E$1)</f>
        <v>否</v>
      </c>
      <c r="F156" s="14"/>
      <c r="G156" s="14" t="str">
        <f>IF(OR(自我評估查檢表!E114=$C$1, 自我評估查檢表!G114=$E$1),"",$G$1)</f>
        <v>不適用</v>
      </c>
    </row>
    <row r="157" spans="1:7">
      <c r="A157"/>
      <c r="B157"/>
      <c r="C157" s="81" t="s">
        <v>764</v>
      </c>
      <c r="D157"/>
      <c r="E157" s="81" t="s">
        <v>764</v>
      </c>
      <c r="F157"/>
      <c r="G157" s="81" t="s">
        <v>764</v>
      </c>
    </row>
    <row r="158" spans="1:7">
      <c r="A158" s="48"/>
      <c r="B158" s="17" t="s">
        <v>154</v>
      </c>
      <c r="C158" s="12" t="str">
        <f>IF(OR(自我評估查檢表!G115=$E$1, 自我評估查檢表!I115=$G$1), "", $C$1)</f>
        <v>是／有</v>
      </c>
      <c r="D158" s="6"/>
      <c r="E158" s="12" t="str">
        <f>IF(OR(自我評估查檢表!E115=$C$1,自我評估查檢表!I115=$G$1),"",$E$1)</f>
        <v>否</v>
      </c>
      <c r="F158" s="6"/>
      <c r="G158" s="6" t="str">
        <f>IF(OR(自我評估查檢表!E115=$C$1, 自我評估查檢表!G115=$E$1),"",$G$1)</f>
        <v>不適用</v>
      </c>
    </row>
    <row r="159" spans="1:7">
      <c r="A159"/>
      <c r="B159"/>
      <c r="C159" s="81" t="s">
        <v>764</v>
      </c>
      <c r="D159"/>
      <c r="E159" s="81" t="s">
        <v>764</v>
      </c>
      <c r="F159"/>
      <c r="G159" s="81" t="s">
        <v>764</v>
      </c>
    </row>
    <row r="160" spans="1:7">
      <c r="A160" s="48"/>
      <c r="B160" s="17" t="s">
        <v>155</v>
      </c>
      <c r="C160" s="12" t="str">
        <f>IF(OR(自我評估查檢表!G116=$E$1, 自我評估查檢表!I116=$G$1), "", $C$1)</f>
        <v>是／有</v>
      </c>
      <c r="D160" s="6"/>
      <c r="E160" s="12" t="str">
        <f>IF(OR(自我評估查檢表!E116=$C$1,自我評估查檢表!I116=$G$1),"",$E$1)</f>
        <v>否</v>
      </c>
      <c r="F160" s="6"/>
      <c r="G160" s="6" t="str">
        <f>IF(OR(自我評估查檢表!E116=$C$1, 自我評估查檢表!G116=$E$1),"",$G$1)</f>
        <v>不適用</v>
      </c>
    </row>
    <row r="161" spans="1:7">
      <c r="A161"/>
      <c r="B161"/>
      <c r="C161" s="81" t="s">
        <v>764</v>
      </c>
      <c r="D161"/>
      <c r="E161" s="81" t="s">
        <v>764</v>
      </c>
      <c r="F161"/>
      <c r="G161" s="81" t="s">
        <v>764</v>
      </c>
    </row>
    <row r="162" spans="1:7">
      <c r="A162" s="48"/>
      <c r="B162" s="17" t="s">
        <v>156</v>
      </c>
      <c r="C162" s="12" t="str">
        <f>IF(OR(自我評估查檢表!G117=$E$1, 自我評估查檢表!I117=$G$1), "", $C$1)</f>
        <v>是／有</v>
      </c>
      <c r="D162" s="6"/>
      <c r="E162" s="12" t="str">
        <f>IF(OR(自我評估查檢表!E117=$C$1,自我評估查檢表!I117=$G$1),"",$E$1)</f>
        <v>否</v>
      </c>
      <c r="F162" s="6"/>
      <c r="G162" s="6" t="str">
        <f>IF(OR(自我評估查檢表!E117=$C$1, 自我評估查檢表!G117=$E$1),"",$G$1)</f>
        <v>不適用</v>
      </c>
    </row>
    <row r="163" spans="1:7">
      <c r="A163"/>
      <c r="B163"/>
      <c r="C163" s="81" t="s">
        <v>764</v>
      </c>
      <c r="D163"/>
      <c r="E163" s="81" t="s">
        <v>764</v>
      </c>
      <c r="F163"/>
      <c r="G163" s="81" t="s">
        <v>764</v>
      </c>
    </row>
    <row r="164" spans="1:7">
      <c r="A164" s="48"/>
      <c r="B164" s="17" t="s">
        <v>157</v>
      </c>
      <c r="C164" s="12" t="str">
        <f>IF(OR(自我評估查檢表!G118=$E$1, 自我評估查檢表!I118=$G$1), "", $C$1)</f>
        <v>是／有</v>
      </c>
      <c r="D164" s="6"/>
      <c r="E164" s="12" t="str">
        <f>IF(OR(自我評估查檢表!E118=$C$1,自我評估查檢表!I118=$G$1),"",$E$1)</f>
        <v>否</v>
      </c>
      <c r="F164" s="6"/>
      <c r="G164" s="6" t="str">
        <f>IF(OR(自我評估查檢表!E118=$C$1, 自我評估查檢表!G118=$E$1),"",$G$1)</f>
        <v>不適用</v>
      </c>
    </row>
    <row r="165" spans="1:7">
      <c r="A165" s="48"/>
      <c r="B165" s="17"/>
      <c r="C165" s="14" t="e">
        <f>IF(OR(自我評估查檢表!#REF!=$E$1, 自我評估查檢表!#REF!=$G$1), "", $C$1)</f>
        <v>#REF!</v>
      </c>
      <c r="D165" s="14"/>
      <c r="E165" s="14" t="e">
        <f>IF(OR(自我評估查檢表!#REF!=$C$1,自我評估查檢表!#REF!=$G$1),"",$E$1)</f>
        <v>#REF!</v>
      </c>
      <c r="F165" s="14"/>
      <c r="G165" s="14" t="e">
        <f>IF(OR(自我評估查檢表!#REF!=$C$1, 自我評估查檢表!#REF!=$E$1),"",$G$1)</f>
        <v>#REF!</v>
      </c>
    </row>
    <row r="166" spans="1:7">
      <c r="A166"/>
      <c r="B166"/>
      <c r="C166" s="81" t="s">
        <v>764</v>
      </c>
      <c r="D166"/>
      <c r="E166" s="81" t="s">
        <v>764</v>
      </c>
      <c r="F166"/>
      <c r="G166" s="81" t="s">
        <v>764</v>
      </c>
    </row>
    <row r="167" spans="1:7" ht="25.5">
      <c r="A167" s="48" t="s">
        <v>647</v>
      </c>
      <c r="B167" s="17" t="s">
        <v>158</v>
      </c>
      <c r="C167" s="12" t="e">
        <f>IF(OR(自我評估查檢表!#REF!=$E$1, 自我評估查檢表!#REF!=$G$1), "", $C$1)</f>
        <v>#REF!</v>
      </c>
      <c r="D167" s="6"/>
      <c r="E167" s="12" t="e">
        <f>IF(OR(自我評估查檢表!#REF!=$C$1,自我評估查檢表!#REF!=$G$1),"",$E$1)</f>
        <v>#REF!</v>
      </c>
      <c r="F167" s="6"/>
      <c r="G167" s="6" t="e">
        <f>IF(OR(自我評估查檢表!#REF!=$C$1, 自我評估查檢表!#REF!=$E$1),"",$G$1)</f>
        <v>#REF!</v>
      </c>
    </row>
    <row r="168" spans="1:7">
      <c r="A168" s="48"/>
      <c r="B168" s="17"/>
      <c r="C168" s="14" t="e">
        <f>IF(OR(自我評估查檢表!#REF!=$E$1, 自我評估查檢表!#REF!=$G$1), "", $C$1)</f>
        <v>#REF!</v>
      </c>
      <c r="D168" s="14"/>
      <c r="E168" s="14" t="e">
        <f>IF(OR(自我評估查檢表!#REF!=$C$1,自我評估查檢表!#REF!=$G$1),"",$E$1)</f>
        <v>#REF!</v>
      </c>
      <c r="F168" s="14"/>
      <c r="G168" s="14" t="e">
        <f>IF(OR(自我評估查檢表!#REF!=$C$1, 自我評估查檢表!#REF!=$E$1),"",$G$1)</f>
        <v>#REF!</v>
      </c>
    </row>
    <row r="169" spans="1:7">
      <c r="A169" s="48"/>
      <c r="B169" s="17" t="s">
        <v>159</v>
      </c>
      <c r="C169" s="14" t="e">
        <f>IF(OR(自我評估查檢表!#REF!=$E$1, 自我評估查檢表!#REF!=$G$1), "", $C$1)</f>
        <v>#REF!</v>
      </c>
      <c r="D169" s="14"/>
      <c r="E169" s="14" t="e">
        <f>IF(OR(自我評估查檢表!#REF!=$C$1,自我評估查檢表!#REF!=$G$1),"",$E$1)</f>
        <v>#REF!</v>
      </c>
      <c r="F169" s="14"/>
      <c r="G169" s="14" t="e">
        <f>IF(OR(自我評估查檢表!#REF!=$C$1, 自我評估查檢表!#REF!=$E$1),"",$G$1)</f>
        <v>#REF!</v>
      </c>
    </row>
    <row r="170" spans="1:7">
      <c r="A170"/>
      <c r="B170"/>
      <c r="C170" s="81" t="s">
        <v>764</v>
      </c>
      <c r="D170"/>
      <c r="E170" s="81" t="s">
        <v>764</v>
      </c>
      <c r="F170"/>
      <c r="G170" s="81" t="s">
        <v>764</v>
      </c>
    </row>
    <row r="171" spans="1:7">
      <c r="A171" s="76"/>
      <c r="B171" s="72" t="s">
        <v>160</v>
      </c>
      <c r="C171" s="73" t="e">
        <f>IF(OR(自我評估查檢表!#REF!=$E$1, 自我評估查檢表!#REF!=$G$1), "", $C$1)</f>
        <v>#REF!</v>
      </c>
      <c r="D171" s="74"/>
      <c r="E171" s="73" t="e">
        <f>IF(OR(自我評估查檢表!#REF!=$C$1,自我評估查檢表!#REF!=$G$1),"",$E$1)</f>
        <v>#REF!</v>
      </c>
      <c r="F171" s="74"/>
      <c r="G171" s="74" t="e">
        <f>IF(OR(自我評估查檢表!#REF!=$C$1, 自我評估查檢表!#REF!=$E$1),"",$G$1)</f>
        <v>#REF!</v>
      </c>
    </row>
    <row r="172" spans="1:7">
      <c r="A172"/>
      <c r="B172"/>
      <c r="C172" s="81" t="s">
        <v>764</v>
      </c>
      <c r="D172"/>
      <c r="E172" s="81" t="s">
        <v>764</v>
      </c>
      <c r="F172"/>
      <c r="G172" s="81" t="s">
        <v>764</v>
      </c>
    </row>
    <row r="173" spans="1:7" ht="25.5">
      <c r="A173" s="76"/>
      <c r="B173" s="72" t="s">
        <v>635</v>
      </c>
      <c r="C173" s="73" t="e">
        <f>IF(OR(自我評估查檢表!#REF!=$E$1, 自我評估查檢表!#REF!=$G$1), "", $C$1)</f>
        <v>#REF!</v>
      </c>
      <c r="D173" s="74"/>
      <c r="E173" s="73" t="e">
        <f>IF(OR(自我評估查檢表!#REF!=$C$1,自我評估查檢表!#REF!=$G$1),"",$E$1)</f>
        <v>#REF!</v>
      </c>
      <c r="F173" s="74"/>
      <c r="G173" s="74" t="e">
        <f>IF(OR(自我評估查檢表!#REF!=$C$1, 自我評估查檢表!#REF!=$E$1),"",$G$1)</f>
        <v>#REF!</v>
      </c>
    </row>
    <row r="174" spans="1:7">
      <c r="A174"/>
      <c r="B174"/>
      <c r="C174" s="81" t="s">
        <v>764</v>
      </c>
      <c r="D174"/>
      <c r="E174" s="81" t="s">
        <v>764</v>
      </c>
      <c r="F174"/>
      <c r="G174" s="81" t="s">
        <v>764</v>
      </c>
    </row>
    <row r="175" spans="1:7">
      <c r="A175" s="76"/>
      <c r="B175" s="72" t="s">
        <v>161</v>
      </c>
      <c r="C175" s="73" t="e">
        <f>IF(OR(自我評估查檢表!#REF!=$E$1, 自我評估查檢表!#REF!=$G$1), "", $C$1)</f>
        <v>#REF!</v>
      </c>
      <c r="D175" s="74"/>
      <c r="E175" s="73" t="e">
        <f>IF(OR(自我評估查檢表!#REF!=$C$1,自我評估查檢表!#REF!=$G$1),"",$E$1)</f>
        <v>#REF!</v>
      </c>
      <c r="F175" s="74"/>
      <c r="G175" s="74" t="e">
        <f>IF(OR(自我評估查檢表!#REF!=$C$1, 自我評估查檢表!#REF!=$E$1),"",$G$1)</f>
        <v>#REF!</v>
      </c>
    </row>
    <row r="176" spans="1:7">
      <c r="A176"/>
      <c r="B176"/>
      <c r="C176" s="81" t="s">
        <v>764</v>
      </c>
      <c r="D176"/>
      <c r="E176" s="81" t="s">
        <v>764</v>
      </c>
      <c r="F176"/>
      <c r="G176" s="81" t="s">
        <v>764</v>
      </c>
    </row>
    <row r="177" spans="1:7" ht="38.25">
      <c r="A177" s="76"/>
      <c r="B177" s="72" t="s">
        <v>162</v>
      </c>
      <c r="C177" s="73" t="e">
        <f>IF(OR(自我評估查檢表!#REF!=$E$1, 自我評估查檢表!#REF!=$G$1), "", $C$1)</f>
        <v>#REF!</v>
      </c>
      <c r="D177" s="74"/>
      <c r="E177" s="73" t="e">
        <f>IF(OR(自我評估查檢表!#REF!=$C$1,自我評估查檢表!#REF!=$G$1),"",$E$1)</f>
        <v>#REF!</v>
      </c>
      <c r="F177" s="74"/>
      <c r="G177" s="74" t="e">
        <f>IF(OR(自我評估查檢表!#REF!=$C$1, 自我評估查檢表!#REF!=$E$1),"",$G$1)</f>
        <v>#REF!</v>
      </c>
    </row>
    <row r="178" spans="1:7">
      <c r="A178" s="48"/>
      <c r="B178" s="17"/>
      <c r="C178" s="14" t="str">
        <f>IF(OR(自我評估查檢表!G119=$E$1, 自我評估查檢表!I119=$G$1), "", $C$1)</f>
        <v>是／有</v>
      </c>
      <c r="D178" s="14"/>
      <c r="E178" s="14" t="str">
        <f>IF(OR(自我評估查檢表!E119=$C$1,自我評估查檢表!I119=$G$1),"",$E$1)</f>
        <v>否</v>
      </c>
      <c r="F178" s="14"/>
      <c r="G178" s="14" t="str">
        <f>IF(OR(自我評估查檢表!E119=$C$1, 自我評估查檢表!G119=$E$1),"",$G$1)</f>
        <v>不適用</v>
      </c>
    </row>
    <row r="179" spans="1:7">
      <c r="A179"/>
      <c r="B179"/>
      <c r="C179" s="14" t="str">
        <f>IF(OR(自我評估查檢表!G120=$E$1, 自我評估查檢表!I120=$G$1), "", $C$1)</f>
        <v>是／有</v>
      </c>
      <c r="D179" s="14"/>
      <c r="E179" s="14" t="str">
        <f>IF(OR(自我評估查檢表!E120=$C$1,自我評估查檢表!I120=$G$1),"",$E$1)</f>
        <v>否</v>
      </c>
      <c r="F179" s="14"/>
      <c r="G179" s="14" t="str">
        <f>IF(OR(自我評估查檢表!E120=$C$1, 自我評估查檢表!G120=$E$1),"",$G$1)</f>
        <v>不適用</v>
      </c>
    </row>
    <row r="180" spans="1:7">
      <c r="A180" s="48"/>
      <c r="B180" s="17"/>
      <c r="C180" s="14" t="str">
        <f>IF(OR(自我評估查檢表!G121=$E$1, 自我評估查檢表!I121=$G$1), "", $C$1)</f>
        <v>是／有</v>
      </c>
      <c r="D180" s="14"/>
      <c r="E180" s="14" t="str">
        <f>IF(OR(自我評估查檢表!E121=$C$1,自我評估查檢表!I121=$G$1),"",$E$1)</f>
        <v>否</v>
      </c>
      <c r="F180" s="14"/>
      <c r="G180" s="14" t="str">
        <f>IF(OR(自我評估查檢表!E121=$C$1, 自我評估查檢表!G121=$E$1),"",$G$1)</f>
        <v>不適用</v>
      </c>
    </row>
    <row r="181" spans="1:7">
      <c r="A181"/>
      <c r="B181"/>
      <c r="C181" s="81" t="s">
        <v>764</v>
      </c>
      <c r="D181"/>
      <c r="E181" s="81" t="s">
        <v>764</v>
      </c>
      <c r="F181"/>
      <c r="G181" s="81" t="s">
        <v>764</v>
      </c>
    </row>
    <row r="182" spans="1:7" ht="38.25">
      <c r="A182" s="48" t="s">
        <v>648</v>
      </c>
      <c r="B182" s="17" t="s">
        <v>164</v>
      </c>
      <c r="C182" s="12" t="str">
        <f>IF(OR(自我評估查檢表!G122=$E$1, 自我評估查檢表!I122=$G$1), "", $C$1)</f>
        <v>是／有</v>
      </c>
      <c r="D182" s="6"/>
      <c r="E182" s="12" t="str">
        <f>IF(OR(自我評估查檢表!E122=$C$1,自我評估查檢表!I122=$G$1),"",$E$1)</f>
        <v>否</v>
      </c>
      <c r="F182" s="6"/>
      <c r="G182" s="6" t="str">
        <f>IF(OR(自我評估查檢表!E122=$C$1, 自我評估查檢表!G122=$E$1),"",$G$1)</f>
        <v>不適用</v>
      </c>
    </row>
    <row r="183" spans="1:7">
      <c r="A183" s="48"/>
      <c r="B183" s="17"/>
      <c r="C183" s="14" t="str">
        <f>IF(OR(自我評估查檢表!G123=$E$1, 自我評估查檢表!I123=$G$1), "", $C$1)</f>
        <v>是／有</v>
      </c>
      <c r="D183" s="14"/>
      <c r="E183" s="14" t="str">
        <f>IF(OR(自我評估查檢表!E123=$C$1,自我評估查檢表!I123=$G$1),"",$E$1)</f>
        <v>否</v>
      </c>
      <c r="F183" s="14"/>
      <c r="G183" s="14" t="str">
        <f>IF(OR(自我評估查檢表!E123=$C$1, 自我評估查檢表!G123=$E$1),"",$G$1)</f>
        <v>不適用</v>
      </c>
    </row>
    <row r="184" spans="1:7">
      <c r="A184"/>
      <c r="B184"/>
      <c r="C184" s="81" t="s">
        <v>764</v>
      </c>
      <c r="D184"/>
      <c r="E184" s="81" t="s">
        <v>764</v>
      </c>
      <c r="F184"/>
      <c r="G184" s="81" t="s">
        <v>764</v>
      </c>
    </row>
    <row r="185" spans="1:7" ht="25.5">
      <c r="A185" s="48" t="s">
        <v>649</v>
      </c>
      <c r="B185" s="17" t="s">
        <v>166</v>
      </c>
      <c r="C185" s="12" t="str">
        <f>IF(OR(自我評估查檢表!G124=$E$1, 自我評估查檢表!I124=$G$1), "", $C$1)</f>
        <v>是／有</v>
      </c>
      <c r="D185" s="6"/>
      <c r="E185" s="12" t="str">
        <f>IF(OR(自我評估查檢表!E124=$C$1,自我評估查檢表!I124=$G$1),"",$E$1)</f>
        <v>否</v>
      </c>
      <c r="F185" s="6"/>
      <c r="G185" s="6" t="str">
        <f>IF(OR(自我評估查檢表!E124=$C$1, 自我評估查檢表!G124=$E$1),"",$G$1)</f>
        <v>不適用</v>
      </c>
    </row>
    <row r="186" spans="1:7">
      <c r="A186" s="48"/>
      <c r="B186" s="17"/>
      <c r="C186" s="6" t="str">
        <f>IF(OR(自我評估查檢表!G125=$E$1, 自我評估查檢表!I125=$G$1), "", $C$1)</f>
        <v>是／有</v>
      </c>
      <c r="D186" s="6"/>
      <c r="E186" s="6" t="str">
        <f>IF(OR(自我評估查檢表!E125=$C$1,自我評估查檢表!I125=$G$1),"",$E$1)</f>
        <v>否</v>
      </c>
      <c r="F186" s="6"/>
      <c r="G186" s="6" t="str">
        <f>IF(OR(自我評估查檢表!E125=$C$1, 自我評估查檢表!G125=$E$1),"",$G$1)</f>
        <v>不適用</v>
      </c>
    </row>
    <row r="187" spans="1:7">
      <c r="A187"/>
      <c r="B187"/>
      <c r="C187" s="81" t="s">
        <v>764</v>
      </c>
      <c r="D187"/>
      <c r="E187" s="81" t="s">
        <v>764</v>
      </c>
      <c r="F187"/>
      <c r="G187" s="81" t="s">
        <v>764</v>
      </c>
    </row>
    <row r="188" spans="1:7" ht="63.75">
      <c r="A188" s="48" t="s">
        <v>650</v>
      </c>
      <c r="B188" s="17" t="s">
        <v>168</v>
      </c>
      <c r="C188" s="12" t="str">
        <f>IF(OR(自我評估查檢表!G126=$E$1, 自我評估查檢表!I126=$G$1), "", $C$1)</f>
        <v>是／有</v>
      </c>
      <c r="D188" s="6"/>
      <c r="E188" s="14" t="str">
        <f>IF(OR(自我評估查檢表!E126=$C$1,自我評估查檢表!I126=$G$1),"",$E$1)</f>
        <v>否</v>
      </c>
      <c r="F188" s="6"/>
      <c r="G188" s="12" t="str">
        <f>IF(OR(自我評估查檢表!E126=$C$1, 自我評估查檢表!G126=$E$1),"",$G$1)</f>
        <v>不適用</v>
      </c>
    </row>
    <row r="189" spans="1:7">
      <c r="A189" s="76"/>
      <c r="B189" s="72" t="s">
        <v>750</v>
      </c>
      <c r="C189" s="77" t="str">
        <f>IF(OR(自我評估查檢表!G127=$E$1, 自我評估查檢表!I127=$G$1), "", $C$1)</f>
        <v>是／有</v>
      </c>
      <c r="D189" s="77"/>
      <c r="E189" s="77" t="str">
        <f>IF(OR(自我評估查檢表!E127=$C$1,自我評估查檢表!I127=$G$1),"",$E$1)</f>
        <v>否</v>
      </c>
      <c r="F189" s="74"/>
      <c r="G189" s="74" t="str">
        <f>IF(OR(自我評估查檢表!E127=$C$1, 自我評估查檢表!G127=$E$1),"",$G$1)</f>
        <v>不適用</v>
      </c>
    </row>
    <row r="190" spans="1:7">
      <c r="A190"/>
      <c r="B190"/>
      <c r="C190" s="81" t="s">
        <v>764</v>
      </c>
      <c r="D190"/>
      <c r="E190" s="81" t="s">
        <v>764</v>
      </c>
      <c r="F190"/>
      <c r="G190" s="81" t="s">
        <v>764</v>
      </c>
    </row>
    <row r="191" spans="1:7" ht="25.5">
      <c r="A191" s="76"/>
      <c r="B191" s="72" t="s">
        <v>169</v>
      </c>
      <c r="C191" s="73" t="str">
        <f>IF(OR(自我評估查檢表!G128=$E$1, 自我評估查檢表!I128=$G$1, 自我評估查檢表!$I$126=Answers!$G$1), "", $C$1)</f>
        <v>是／有</v>
      </c>
      <c r="D191" s="74"/>
      <c r="E191" s="73" t="str">
        <f>IF(OR(自我評估查檢表!E128=$C$1,自我評估查檢表!I128=$G$1, 自我評估查檢表!$I$126=Answers!$G$1),"",$E$1)</f>
        <v>否</v>
      </c>
      <c r="F191" s="74"/>
      <c r="G191" s="74" t="str">
        <f>IF(OR(自我評估查檢表!E128=$C$1, 自我評估查檢表!G128=$E$1),"",$G$1)</f>
        <v>不適用</v>
      </c>
    </row>
    <row r="192" spans="1:7">
      <c r="A192"/>
      <c r="B192"/>
      <c r="C192" s="81" t="s">
        <v>764</v>
      </c>
      <c r="D192"/>
      <c r="E192" s="81" t="s">
        <v>764</v>
      </c>
      <c r="F192"/>
      <c r="G192" s="81" t="s">
        <v>764</v>
      </c>
    </row>
    <row r="193" spans="1:7" ht="38.25">
      <c r="A193" s="76"/>
      <c r="B193" s="72" t="s">
        <v>170</v>
      </c>
      <c r="C193" s="73" t="str">
        <f>IF(OR(自我評估查檢表!G129=$E$1, 自我評估查檢表!I129=$G$1, 自我評估查檢表!$I$126=Answers!$G$1), "", $C$1)</f>
        <v>是／有</v>
      </c>
      <c r="D193" s="74"/>
      <c r="E193" s="73" t="str">
        <f>IF(OR(自我評估查檢表!E129=$C$1,自我評估查檢表!I129=$G$1, 自我評估查檢表!$I$126=Answers!$G$1),"",$E$1)</f>
        <v>否</v>
      </c>
      <c r="F193" s="74"/>
      <c r="G193" s="74" t="str">
        <f>IF(OR(自我評估查檢表!E129=$C$1, 自我評估查檢表!G129=$E$1),"",$G$1)</f>
        <v>不適用</v>
      </c>
    </row>
    <row r="194" spans="1:7">
      <c r="A194" s="48"/>
      <c r="B194" s="17"/>
      <c r="C194" s="14" t="str">
        <f>IF(OR(自我評估查檢表!G130=$E$1, 自我評估查檢表!I130=$G$1), "", $C$1)</f>
        <v>是／有</v>
      </c>
      <c r="D194" s="14"/>
      <c r="E194" s="14" t="str">
        <f>IF(OR(自我評估查檢表!E130=$C$1,自我評估查檢表!I130=$G$1),"",$E$1)</f>
        <v>否</v>
      </c>
      <c r="F194" s="14"/>
      <c r="G194" s="14" t="str">
        <f>IF(OR(自我評估查檢表!E130=$C$1, 自我評估查檢表!G130=$E$1),"",$G$1)</f>
        <v>不適用</v>
      </c>
    </row>
    <row r="195" spans="1:7">
      <c r="A195"/>
      <c r="B195"/>
      <c r="C195" s="14" t="str">
        <f>IF(OR(自我評估查檢表!G131=$E$1, 自我評估查檢表!I131=$G$1), "", $C$1)</f>
        <v>是／有</v>
      </c>
      <c r="D195" s="14"/>
      <c r="E195" s="14" t="str">
        <f>IF(OR(自我評估查檢表!E131=$C$1,自我評估查檢表!I131=$G$1),"",$E$1)</f>
        <v>否</v>
      </c>
      <c r="F195" s="14"/>
      <c r="G195" s="14" t="str">
        <f>IF(OR(自我評估查檢表!E131=$C$1, 自我評估查檢表!G131=$E$1),"",$G$1)</f>
        <v>不適用</v>
      </c>
    </row>
    <row r="196" spans="1:7">
      <c r="A196" s="48"/>
      <c r="B196" s="17"/>
      <c r="C196" s="14" t="str">
        <f>IF(OR(自我評估查檢表!G132=$E$1, 自我評估查檢表!I132=$G$1), "", $C$1)</f>
        <v>是／有</v>
      </c>
      <c r="D196" s="14"/>
      <c r="E196" s="14" t="str">
        <f>IF(OR(自我評估查檢表!E132=$C$1,自我評估查檢表!I132=$G$1),"",$E$1)</f>
        <v>否</v>
      </c>
      <c r="F196" s="14"/>
      <c r="G196" s="14" t="str">
        <f>IF(OR(自我評估查檢表!E132=$C$1, 自我評估查檢表!G132=$E$1),"",$G$1)</f>
        <v>不適用</v>
      </c>
    </row>
    <row r="197" spans="1:7">
      <c r="A197"/>
      <c r="B197"/>
      <c r="C197" s="81" t="s">
        <v>764</v>
      </c>
      <c r="D197"/>
      <c r="E197" s="81" t="s">
        <v>764</v>
      </c>
      <c r="F197"/>
      <c r="G197" s="81" t="s">
        <v>764</v>
      </c>
    </row>
    <row r="198" spans="1:7" ht="38.25">
      <c r="A198" s="48" t="s">
        <v>651</v>
      </c>
      <c r="B198" s="17" t="s">
        <v>172</v>
      </c>
      <c r="C198" s="12" t="str">
        <f>IF(OR(自我評估查檢表!G133=$E$1, 自我評估查檢表!I133=$G$1), "", $C$1)</f>
        <v>是／有</v>
      </c>
      <c r="D198" s="6"/>
      <c r="E198" s="12" t="str">
        <f>IF(OR(自我評估查檢表!E133=$C$1,自我評估查檢表!I133=$G$1),"",$E$1)</f>
        <v>否</v>
      </c>
      <c r="F198" s="6"/>
      <c r="G198" s="6" t="str">
        <f>IF(OR(自我評估查檢表!E133=$C$1, 自我評估查檢表!G133=$E$1),"",$G$1)</f>
        <v>不適用</v>
      </c>
    </row>
    <row r="199" spans="1:7">
      <c r="A199" s="48"/>
      <c r="B199" s="17"/>
      <c r="C199" s="14" t="str">
        <f>IF(OR(自我評估查檢表!G134=$E$1, 自我評估查檢表!I134=$G$1), "", $C$1)</f>
        <v>是／有</v>
      </c>
      <c r="D199" s="14"/>
      <c r="E199" s="14" t="str">
        <f>IF(OR(自我評估查檢表!E134=$C$1,自我評估查檢表!I134=$G$1),"",$E$1)</f>
        <v>否</v>
      </c>
      <c r="F199" s="14"/>
      <c r="G199" s="14" t="str">
        <f>IF(OR(自我評估查檢表!E134=$C$1, 自我評估查檢表!G134=$E$1),"",$G$1)</f>
        <v>不適用</v>
      </c>
    </row>
    <row r="200" spans="1:7">
      <c r="A200"/>
      <c r="B200"/>
      <c r="C200" s="81" t="s">
        <v>764</v>
      </c>
      <c r="D200"/>
      <c r="E200" s="81" t="s">
        <v>764</v>
      </c>
      <c r="F200"/>
      <c r="G200" s="81" t="s">
        <v>764</v>
      </c>
    </row>
    <row r="201" spans="1:7" ht="25.5">
      <c r="A201" s="48" t="s">
        <v>652</v>
      </c>
      <c r="B201" s="17" t="s">
        <v>173</v>
      </c>
      <c r="C201" s="12" t="str">
        <f>IF(OR(自我評估查檢表!G135=$E$1, 自我評估查檢表!I135=$G$1), "", $C$1)</f>
        <v>是／有</v>
      </c>
      <c r="D201" s="6"/>
      <c r="E201" s="12" t="str">
        <f>IF(OR(自我評估查檢表!E135=$C$1,自我評估查檢表!I135=$G$1),"",$E$1)</f>
        <v>否</v>
      </c>
      <c r="F201" s="6"/>
      <c r="G201" s="6" t="str">
        <f>IF(OR(自我評估查檢表!E135=$C$1, 自我評估查檢表!G135=$E$1),"",$G$1)</f>
        <v>不適用</v>
      </c>
    </row>
    <row r="202" spans="1:7">
      <c r="A202" s="48"/>
      <c r="B202" s="17"/>
      <c r="C202" s="14" t="str">
        <f>IF(OR(自我評估查檢表!G136=$E$1, 自我評估查檢表!I136=$G$1), "", $C$1)</f>
        <v>是／有</v>
      </c>
      <c r="D202" s="14"/>
      <c r="E202" s="14" t="str">
        <f>IF(OR(自我評估查檢表!E136=$C$1,自我評估查檢表!I136=$G$1),"",$E$1)</f>
        <v>否</v>
      </c>
      <c r="F202" s="14"/>
      <c r="G202" s="14" t="str">
        <f>IF(OR(自我評估查檢表!E136=$C$1, 自我評估查檢表!G136=$E$1),"",$G$1)</f>
        <v>不適用</v>
      </c>
    </row>
    <row r="203" spans="1:7">
      <c r="A203"/>
      <c r="B203"/>
      <c r="C203" s="14" t="str">
        <f>IF(OR(自我評估查檢表!G137=$E$1, 自我評估查檢表!I137=$G$1), "", $C$1)</f>
        <v>是／有</v>
      </c>
      <c r="D203" s="14"/>
      <c r="E203" s="14" t="str">
        <f>IF(OR(自我評估查檢表!E137=$C$1,自我評估查檢表!I137=$G$1),"",$E$1)</f>
        <v>否</v>
      </c>
      <c r="F203" s="14"/>
      <c r="G203" s="14" t="str">
        <f>IF(OR(自我評估查檢表!E137=$C$1, 自我評估查檢表!G137=$E$1),"",$G$1)</f>
        <v>不適用</v>
      </c>
    </row>
    <row r="204" spans="1:7">
      <c r="A204" s="48"/>
      <c r="B204" s="17"/>
      <c r="C204" s="14" t="str">
        <f>IF(OR(自我評估查檢表!G138=$E$1, 自我評估查檢表!I138=$G$1), "", $C$1)</f>
        <v>是／有</v>
      </c>
      <c r="D204" s="14"/>
      <c r="E204" s="14" t="str">
        <f>IF(OR(自我評估查檢表!E138=$C$1,自我評估查檢表!I138=$G$1),"",$E$1)</f>
        <v>否</v>
      </c>
      <c r="F204" s="14"/>
      <c r="G204" s="14" t="str">
        <f>IF(OR(自我評估查檢表!E138=$C$1, 自我評估查檢表!G138=$E$1),"",$G$1)</f>
        <v>不適用</v>
      </c>
    </row>
    <row r="205" spans="1:7">
      <c r="A205"/>
      <c r="B205"/>
      <c r="C205" s="81" t="s">
        <v>764</v>
      </c>
      <c r="D205"/>
      <c r="E205" s="81" t="s">
        <v>764</v>
      </c>
      <c r="F205"/>
      <c r="G205" s="81" t="s">
        <v>764</v>
      </c>
    </row>
    <row r="206" spans="1:7" ht="51">
      <c r="A206" s="48" t="s">
        <v>653</v>
      </c>
      <c r="B206" s="17" t="s">
        <v>175</v>
      </c>
      <c r="C206" s="12" t="str">
        <f>IF(OR(自我評估查檢表!G139=$E$1, 自我評估查檢表!I139=$G$1), "", $C$1)</f>
        <v>是／有</v>
      </c>
      <c r="D206" s="6"/>
      <c r="E206" s="12" t="str">
        <f>IF(OR(自我評估查檢表!E139=$C$1,自我評估查檢表!I139=$G$1),"",$E$1)</f>
        <v>否</v>
      </c>
      <c r="F206" s="6"/>
      <c r="G206" s="6" t="str">
        <f>IF(OR(自我評估查檢表!E139=$C$1, 自我評估查檢表!G139=$E$1),"",$G$1)</f>
        <v>不適用</v>
      </c>
    </row>
    <row r="207" spans="1:7">
      <c r="A207" s="48"/>
      <c r="B207" s="17"/>
      <c r="C207" s="14" t="e">
        <f>IF(OR(自我評估查檢表!#REF!=$E$1, 自我評估查檢表!#REF!=$G$1), "", $C$1)</f>
        <v>#REF!</v>
      </c>
      <c r="D207" s="14"/>
      <c r="E207" s="14" t="e">
        <f>IF(OR(自我評估查檢表!#REF!=$C$1,自我評估查檢表!#REF!=$G$1),"",$E$1)</f>
        <v>#REF!</v>
      </c>
      <c r="F207" s="14"/>
      <c r="G207" s="14" t="e">
        <f>IF(OR(自我評估查檢表!#REF!=$C$1, 自我評估查檢表!#REF!=$E$1),"",$G$1)</f>
        <v>#REF!</v>
      </c>
    </row>
    <row r="208" spans="1:7">
      <c r="A208" s="48"/>
      <c r="B208" s="17" t="s">
        <v>176</v>
      </c>
      <c r="C208" s="14" t="e">
        <f>IF(OR(自我評估查檢表!#REF!=$E$1, 自我評估查檢表!#REF!=$G$1), "", $C$1)</f>
        <v>#REF!</v>
      </c>
      <c r="D208" s="14"/>
      <c r="E208" s="14" t="e">
        <f>IF(OR(自我評估查檢表!#REF!=$C$1,自我評估查檢表!#REF!=$G$1),"",$E$1)</f>
        <v>#REF!</v>
      </c>
      <c r="F208" s="14"/>
      <c r="G208" s="14" t="e">
        <f>IF(OR(自我評估查檢表!#REF!=$C$1, 自我評估查檢表!#REF!=$E$1),"",$G$1)</f>
        <v>#REF!</v>
      </c>
    </row>
    <row r="209" spans="1:7">
      <c r="A209"/>
      <c r="B209"/>
      <c r="C209" s="81" t="s">
        <v>764</v>
      </c>
      <c r="D209"/>
      <c r="E209" s="81" t="s">
        <v>764</v>
      </c>
      <c r="F209"/>
      <c r="G209" s="81" t="s">
        <v>764</v>
      </c>
    </row>
    <row r="210" spans="1:7">
      <c r="A210" s="76"/>
      <c r="B210" s="72" t="s">
        <v>177</v>
      </c>
      <c r="C210" s="73" t="e">
        <f>IF(OR(自我評估查檢表!#REF!=$E$1, 自我評估查檢表!#REF!=$G$1), "", $C$1)</f>
        <v>#REF!</v>
      </c>
      <c r="D210" s="74"/>
      <c r="E210" s="73" t="e">
        <f>IF(OR(自我評估查檢表!#REF!=$C$1,自我評估查檢表!#REF!=$G$1),"",$E$1)</f>
        <v>#REF!</v>
      </c>
      <c r="F210" s="74"/>
      <c r="G210" s="74" t="e">
        <f>IF(OR(自我評估查檢表!#REF!=$C$1, 自我評估查檢表!#REF!=$E$1),"",$G$1)</f>
        <v>#REF!</v>
      </c>
    </row>
    <row r="211" spans="1:7">
      <c r="A211"/>
      <c r="B211"/>
      <c r="C211" s="81" t="s">
        <v>764</v>
      </c>
      <c r="D211"/>
      <c r="E211" s="81" t="s">
        <v>764</v>
      </c>
      <c r="F211"/>
      <c r="G211" s="81" t="s">
        <v>764</v>
      </c>
    </row>
    <row r="212" spans="1:7">
      <c r="A212" s="76"/>
      <c r="B212" s="72" t="s">
        <v>178</v>
      </c>
      <c r="C212" s="73" t="e">
        <f>IF(OR(自我評估查檢表!#REF!=$E$1, 自我評估查檢表!#REF!=$G$1), "", $C$1)</f>
        <v>#REF!</v>
      </c>
      <c r="D212" s="74"/>
      <c r="E212" s="73" t="e">
        <f>IF(OR(自我評估查檢表!#REF!=$C$1,自我評估查檢表!#REF!=$G$1),"",$E$1)</f>
        <v>#REF!</v>
      </c>
      <c r="F212" s="74"/>
      <c r="G212" s="74" t="e">
        <f>IF(OR(自我評估查檢表!#REF!=$C$1, 自我評估查檢表!#REF!=$E$1),"",$G$1)</f>
        <v>#REF!</v>
      </c>
    </row>
    <row r="213" spans="1:7">
      <c r="A213"/>
      <c r="B213"/>
      <c r="C213" s="81" t="s">
        <v>764</v>
      </c>
      <c r="D213"/>
      <c r="E213" s="81" t="s">
        <v>764</v>
      </c>
      <c r="F213"/>
      <c r="G213" s="81" t="s">
        <v>764</v>
      </c>
    </row>
    <row r="214" spans="1:7">
      <c r="A214" s="76"/>
      <c r="B214" s="72" t="s">
        <v>179</v>
      </c>
      <c r="C214" s="73" t="e">
        <f>IF(OR(自我評估查檢表!#REF!=$E$1, 自我評估查檢表!#REF!=$G$1), "", $C$1)</f>
        <v>#REF!</v>
      </c>
      <c r="D214" s="74"/>
      <c r="E214" s="73" t="e">
        <f>IF(OR(自我評估查檢表!#REF!=$C$1,自我評估查檢表!#REF!=$G$1),"",$E$1)</f>
        <v>#REF!</v>
      </c>
      <c r="F214" s="74"/>
      <c r="G214" s="74" t="e">
        <f>IF(OR(自我評估查檢表!#REF!=$C$1, 自我評估查檢表!#REF!=$E$1),"",$G$1)</f>
        <v>#REF!</v>
      </c>
    </row>
    <row r="215" spans="1:7">
      <c r="A215"/>
      <c r="B215"/>
      <c r="C215" s="81" t="s">
        <v>764</v>
      </c>
      <c r="D215"/>
      <c r="E215" s="81" t="s">
        <v>764</v>
      </c>
      <c r="F215"/>
      <c r="G215" s="81" t="s">
        <v>764</v>
      </c>
    </row>
    <row r="216" spans="1:7">
      <c r="A216" s="76"/>
      <c r="B216" s="72" t="s">
        <v>180</v>
      </c>
      <c r="C216" s="73" t="e">
        <f>IF(OR(自我評估查檢表!#REF!=$E$1, 自我評估查檢表!#REF!=$G$1), "", $C$1)</f>
        <v>#REF!</v>
      </c>
      <c r="D216" s="74"/>
      <c r="E216" s="73" t="e">
        <f>IF(OR(自我評估查檢表!#REF!=$C$1,自我評估查檢表!#REF!=$G$1),"",$E$1)</f>
        <v>#REF!</v>
      </c>
      <c r="F216" s="74"/>
      <c r="G216" s="74" t="e">
        <f>IF(OR(自我評估查檢表!#REF!=$C$1, 自我評估查檢表!#REF!=$E$1),"",$G$1)</f>
        <v>#REF!</v>
      </c>
    </row>
    <row r="217" spans="1:7">
      <c r="A217"/>
      <c r="B217"/>
      <c r="C217" s="81" t="s">
        <v>764</v>
      </c>
      <c r="D217"/>
      <c r="E217" s="81" t="s">
        <v>764</v>
      </c>
      <c r="F217"/>
      <c r="G217" s="81" t="s">
        <v>764</v>
      </c>
    </row>
    <row r="218" spans="1:7">
      <c r="A218" s="76"/>
      <c r="B218" s="72" t="s">
        <v>181</v>
      </c>
      <c r="C218" s="73" t="e">
        <f>IF(OR(自我評估查檢表!#REF!=$E$1, 自我評估查檢表!#REF!=$G$1), "", $C$1)</f>
        <v>#REF!</v>
      </c>
      <c r="D218" s="74"/>
      <c r="E218" s="73" t="e">
        <f>IF(OR(自我評估查檢表!#REF!=$C$1,自我評估查檢表!#REF!=$G$1),"",$E$1)</f>
        <v>#REF!</v>
      </c>
      <c r="F218" s="74"/>
      <c r="G218" s="74" t="e">
        <f>IF(OR(自我評估查檢表!#REF!=$C$1, 自我評估查檢表!#REF!=$E$1),"",$G$1)</f>
        <v>#REF!</v>
      </c>
    </row>
    <row r="219" spans="1:7">
      <c r="A219" s="48"/>
      <c r="B219" s="17"/>
      <c r="C219" s="14" t="str">
        <f>IF(OR(自我評估查檢表!G140=$E$1, 自我評估查檢表!I140=$G$1), "", $C$1)</f>
        <v>是／有</v>
      </c>
      <c r="D219" s="14"/>
      <c r="E219" s="14" t="str">
        <f>IF(OR(自我評估查檢表!E140=$C$1,自我評估查檢表!I140=$G$1),"",$E$1)</f>
        <v>否</v>
      </c>
      <c r="F219" s="14"/>
      <c r="G219" s="14" t="str">
        <f>IF(OR(自我評估查檢表!E140=$C$1, 自我評估查檢表!G140=$E$1),"",$G$1)</f>
        <v>不適用</v>
      </c>
    </row>
    <row r="220" spans="1:7">
      <c r="A220"/>
      <c r="B220"/>
      <c r="C220" s="14" t="str">
        <f>IF(OR(自我評估查檢表!G141=$E$1, 自我評估查檢表!I141=$G$1), "", $C$1)</f>
        <v>是／有</v>
      </c>
      <c r="D220" s="14"/>
      <c r="E220" s="14" t="str">
        <f>IF(OR(自我評估查檢表!E141=$C$1,自我評估查檢表!I141=$G$1),"",$E$1)</f>
        <v>否</v>
      </c>
      <c r="F220" s="14"/>
      <c r="G220" s="14" t="str">
        <f>IF(OR(自我評估查檢表!E141=$C$1, 自我評估查檢表!G141=$E$1),"",$G$1)</f>
        <v>不適用</v>
      </c>
    </row>
    <row r="221" spans="1:7">
      <c r="A221" s="48"/>
      <c r="B221" s="17"/>
      <c r="C221" s="14" t="str">
        <f>IF(OR(自我評估查檢表!G142=$E$1, 自我評估查檢表!I142=$G$1), "", $C$1)</f>
        <v>是／有</v>
      </c>
      <c r="D221" s="14"/>
      <c r="E221" s="14" t="str">
        <f>IF(OR(自我評估查檢表!E142=$C$1,自我評估查檢表!I142=$G$1),"",$E$1)</f>
        <v>否</v>
      </c>
      <c r="F221" s="14"/>
      <c r="G221" s="14" t="str">
        <f>IF(OR(自我評估查檢表!E142=$C$1, 自我評估查檢表!G142=$E$1),"",$G$1)</f>
        <v>不適用</v>
      </c>
    </row>
    <row r="222" spans="1:7">
      <c r="A222"/>
      <c r="B222"/>
      <c r="C222" s="81" t="s">
        <v>764</v>
      </c>
      <c r="D222"/>
      <c r="E222" s="81" t="s">
        <v>764</v>
      </c>
      <c r="F222"/>
      <c r="G222" s="81" t="s">
        <v>764</v>
      </c>
    </row>
    <row r="223" spans="1:7" ht="63.75">
      <c r="A223" s="76" t="s">
        <v>654</v>
      </c>
      <c r="B223" s="78" t="s">
        <v>740</v>
      </c>
      <c r="C223" s="73" t="str">
        <f>IF(OR(自我評估查檢表!G143=$E$1, 自我評估查檢表!I143=$G$1), "", $C$1)</f>
        <v>是／有</v>
      </c>
      <c r="D223" s="74"/>
      <c r="E223" s="77" t="str">
        <f>IF(OR(自我評估查檢表!E143=$C$1,自我評估查檢表!I143=$G$1),"",$E$1)</f>
        <v>否</v>
      </c>
      <c r="F223" s="74"/>
      <c r="G223" s="73" t="str">
        <f>IF(OR(自我評估查檢表!E143=$C$1, 自我評估查檢表!G143=$E$1),"",$G$1)</f>
        <v>不適用</v>
      </c>
    </row>
    <row r="224" spans="1:7">
      <c r="A224" s="48"/>
      <c r="B224" s="17"/>
      <c r="C224" s="14" t="str">
        <f>IF(OR(自我評估查檢表!G144=$E$1, 自我評估查檢表!I144=$G$1), "", $C$1)</f>
        <v>是／有</v>
      </c>
      <c r="D224" s="14"/>
      <c r="E224" s="14" t="str">
        <f>IF(OR(自我評估查檢表!E144=$C$1,自我評估查檢表!I144=$G$1),"",$E$1)</f>
        <v>否</v>
      </c>
      <c r="F224" s="14"/>
      <c r="G224" s="14" t="str">
        <f>IF(OR(自我評估查檢表!E144=$C$1, 自我評估查檢表!G144=$E$1),"",$G$1)</f>
        <v>不適用</v>
      </c>
    </row>
    <row r="225" spans="1:7">
      <c r="A225"/>
      <c r="B225"/>
      <c r="C225" s="81" t="s">
        <v>764</v>
      </c>
      <c r="D225"/>
      <c r="E225" s="81" t="s">
        <v>764</v>
      </c>
      <c r="F225"/>
      <c r="G225" s="81" t="s">
        <v>764</v>
      </c>
    </row>
    <row r="226" spans="1:7" ht="38.25">
      <c r="A226" s="48" t="s">
        <v>655</v>
      </c>
      <c r="B226" s="17" t="s">
        <v>728</v>
      </c>
      <c r="C226" s="12" t="str">
        <f>IF(OR(自我評估查檢表!G145=$E$1, 自我評估查檢表!I145=$G$1), "", $C$1)</f>
        <v>是／有</v>
      </c>
      <c r="D226" s="6"/>
      <c r="E226" s="12" t="str">
        <f>IF(OR(自我評估查檢表!E145=$C$1,自我評估查檢表!I145=$G$1),"",$E$1)</f>
        <v>否</v>
      </c>
      <c r="F226" s="6"/>
      <c r="G226" s="6" t="str">
        <f>IF(OR(自我評估查檢表!E145=$C$1, 自我評估查檢表!G145=$E$1),"",$G$1)</f>
        <v>不適用</v>
      </c>
    </row>
    <row r="227" spans="1:7">
      <c r="A227" s="48"/>
      <c r="B227" s="17"/>
      <c r="C227" s="14" t="str">
        <f>IF(OR(自我評估查檢表!G146=$E$1, 自我評估查檢表!I146=$G$1), "", $C$1)</f>
        <v>是／有</v>
      </c>
      <c r="D227" s="14"/>
      <c r="E227" s="14" t="str">
        <f>IF(OR(自我評估查檢表!E146=$C$1,自我評估查檢表!I146=$G$1),"",$E$1)</f>
        <v>否</v>
      </c>
      <c r="F227" s="14"/>
      <c r="G227" s="14" t="str">
        <f>IF(OR(自我評估查檢表!E146=$C$1, 自我評估查檢表!G146=$E$1),"",$G$1)</f>
        <v>不適用</v>
      </c>
    </row>
    <row r="228" spans="1:7" ht="25.5">
      <c r="A228" s="48" t="s">
        <v>656</v>
      </c>
      <c r="B228" s="17" t="s">
        <v>184</v>
      </c>
      <c r="C228" s="14" t="str">
        <f>IF(OR(自我評估查檢表!G147=$E$1, 自我評估查檢表!I147=$G$1), "", $C$1)</f>
        <v>是／有</v>
      </c>
      <c r="D228" s="14"/>
      <c r="E228" s="14" t="str">
        <f>IF(OR(自我評估查檢表!E147=$C$1,自我評估查檢表!I147=$G$1),"",$E$1)</f>
        <v>否</v>
      </c>
      <c r="F228" s="14"/>
      <c r="G228" s="14" t="str">
        <f>IF(OR(自我評估查檢表!E147=$C$1, 自我評估查檢表!G147=$E$1),"",$G$1)</f>
        <v>不適用</v>
      </c>
    </row>
    <row r="229" spans="1:7">
      <c r="A229"/>
      <c r="B229"/>
      <c r="C229" s="81" t="s">
        <v>764</v>
      </c>
      <c r="D229"/>
      <c r="E229" s="81" t="s">
        <v>764</v>
      </c>
      <c r="F229"/>
      <c r="G229" s="81" t="s">
        <v>764</v>
      </c>
    </row>
    <row r="230" spans="1:7" ht="25.5">
      <c r="A230" s="48"/>
      <c r="B230" s="17" t="s">
        <v>185</v>
      </c>
      <c r="C230" s="12" t="str">
        <f>IF(OR(自我評估查檢表!G148=$E$1, 自我評估查檢表!I148=$G$1, 自我評估查檢表!$E$143 =Answers!$C$1), "", $C$1)</f>
        <v>是／有</v>
      </c>
      <c r="D230" s="6"/>
      <c r="E230" s="12" t="str">
        <f>IF(OR(自我評估查檢表!E148=$C$1,自我評估查檢表!I148=$G$1, 自我評估查檢表!$E$143 =Answers!$C$1),"",$E$1)</f>
        <v>否</v>
      </c>
      <c r="F230" s="6"/>
      <c r="G230" s="6" t="str">
        <f>IF(OR(自我評估查檢表!E148=$C$1, 自我評估查檢表!G148=$E$1),"",$G$1)</f>
        <v>不適用</v>
      </c>
    </row>
    <row r="231" spans="1:7">
      <c r="A231"/>
      <c r="B231"/>
      <c r="C231" s="81" t="s">
        <v>764</v>
      </c>
      <c r="D231"/>
      <c r="E231" s="81" t="s">
        <v>764</v>
      </c>
      <c r="F231"/>
      <c r="G231" s="81" t="s">
        <v>764</v>
      </c>
    </row>
    <row r="232" spans="1:7" ht="25.5">
      <c r="A232" s="48"/>
      <c r="B232" s="17" t="s">
        <v>186</v>
      </c>
      <c r="C232" s="12" t="str">
        <f>IF(OR(自我評估查檢表!G149=$E$1, 自我評估查檢表!I149=$G$1, 自我評估查檢表!$E$143 =Answers!$C$1), "", $C$1)</f>
        <v>是／有</v>
      </c>
      <c r="D232" s="6"/>
      <c r="E232" s="12" t="str">
        <f>IF(OR(自我評估查檢表!E149=$C$1,自我評估查檢表!I149=$G$1, 自我評估查檢表!$E$143 =Answers!$C$1),"",$E$1)</f>
        <v>否</v>
      </c>
      <c r="F232" s="6"/>
      <c r="G232" s="6" t="str">
        <f>IF(OR(自我評估查檢表!E149=$C$1, 自我評估查檢表!G149=$E$1),"",$G$1)</f>
        <v>不適用</v>
      </c>
    </row>
    <row r="233" spans="1:7">
      <c r="A233"/>
      <c r="B233"/>
      <c r="C233" s="81" t="s">
        <v>764</v>
      </c>
      <c r="D233"/>
      <c r="E233" s="81" t="s">
        <v>764</v>
      </c>
      <c r="F233"/>
      <c r="G233" s="81" t="s">
        <v>764</v>
      </c>
    </row>
    <row r="234" spans="1:7">
      <c r="A234" s="48"/>
      <c r="B234" s="17" t="s">
        <v>187</v>
      </c>
      <c r="C234" s="12" t="str">
        <f>IF(OR(自我評估查檢表!G150=$E$1, 自我評估查檢表!I150=$G$1, 自我評估查檢表!$E$143 =Answers!$C$1), "", $C$1)</f>
        <v>是／有</v>
      </c>
      <c r="D234" s="6"/>
      <c r="E234" s="12" t="str">
        <f>IF(OR(自我評估查檢表!E150=$C$1,自我評估查檢表!I150=$G$1, 自我評估查檢表!$E$143 =Answers!$C$1),"",$E$1)</f>
        <v>否</v>
      </c>
      <c r="F234" s="6"/>
      <c r="G234" s="6" t="str">
        <f>IF(OR(自我評估查檢表!E150=$C$1, 自我評估查檢表!G150=$E$1),"",$G$1)</f>
        <v>不適用</v>
      </c>
    </row>
    <row r="235" spans="1:7">
      <c r="A235"/>
      <c r="B235"/>
      <c r="C235" s="81" t="s">
        <v>764</v>
      </c>
      <c r="D235"/>
      <c r="E235" s="81" t="s">
        <v>764</v>
      </c>
      <c r="F235"/>
      <c r="G235" s="81" t="s">
        <v>764</v>
      </c>
    </row>
    <row r="236" spans="1:7" ht="25.5">
      <c r="A236" s="48"/>
      <c r="B236" s="17" t="s">
        <v>188</v>
      </c>
      <c r="C236" s="12" t="str">
        <f>IF(OR(自我評估查檢表!G151=$E$1, 自我評估查檢表!I151=$G$1, 自我評估查檢表!$E$143 =Answers!$C$1), "", $C$1)</f>
        <v>是／有</v>
      </c>
      <c r="D236" s="6"/>
      <c r="E236" s="12" t="str">
        <f>IF(OR(自我評估查檢表!E151=$C$1,自我評估查檢表!I151=$G$1, 自我評估查檢表!$E$143 =Answers!$C$1),"",$E$1)</f>
        <v>否</v>
      </c>
      <c r="F236" s="6"/>
      <c r="G236" s="6" t="str">
        <f>IF(OR(自我評估查檢表!E151=$C$1, 自我評估查檢表!G151=$E$1),"",$G$1)</f>
        <v>不適用</v>
      </c>
    </row>
    <row r="237" spans="1:7">
      <c r="A237" s="48"/>
      <c r="B237" s="17"/>
      <c r="C237" s="14" t="str">
        <f>IF(OR(自我評估查檢表!G152=$E$1, 自我評估查檢表!I152=$G$1), "", $C$1)</f>
        <v>是／有</v>
      </c>
      <c r="D237" s="14"/>
      <c r="E237" s="14" t="str">
        <f>IF(OR(自我評估查檢表!E152=$C$1,自我評估查檢表!I152=$G$1),"",$E$1)</f>
        <v>否</v>
      </c>
      <c r="F237" s="14"/>
      <c r="G237" s="14" t="str">
        <f>IF(OR(自我評估查檢表!E152=$C$1, 自我評估查檢表!G152=$E$1),"",$G$1)</f>
        <v>不適用</v>
      </c>
    </row>
    <row r="238" spans="1:7">
      <c r="A238"/>
      <c r="B238"/>
      <c r="C238" s="81" t="s">
        <v>764</v>
      </c>
      <c r="D238"/>
      <c r="E238" s="81" t="s">
        <v>764</v>
      </c>
      <c r="F238"/>
      <c r="G238" s="81" t="s">
        <v>764</v>
      </c>
    </row>
    <row r="239" spans="1:7" ht="25.5">
      <c r="A239" s="48" t="s">
        <v>657</v>
      </c>
      <c r="B239" s="17" t="s">
        <v>190</v>
      </c>
      <c r="C239" s="12" t="str">
        <f>IF(OR(自我評估查檢表!G153=$E$1, 自我評估查檢表!I153=$G$1, 自我評估查檢表!$E$143 =Answers!$C$1), "", $C$1)</f>
        <v>是／有</v>
      </c>
      <c r="D239" s="6"/>
      <c r="E239" s="12" t="str">
        <f>IF(OR(自我評估查檢表!E153=$C$1,自我評估查檢表!I153=$G$1, 自我評估查檢表!$E$143 =Answers!$C$1),"",$E$1)</f>
        <v>否</v>
      </c>
      <c r="F239" s="6"/>
      <c r="G239" s="14" t="str">
        <f>IF(OR(自我評估查檢表!E153=$C$1, 自我評估查檢表!G153=$E$1),"",$G$1)</f>
        <v>不適用</v>
      </c>
    </row>
    <row r="240" spans="1:7">
      <c r="A240" s="48"/>
      <c r="B240" s="17"/>
      <c r="C240" s="14" t="str">
        <f>IF(OR(自我評估查檢表!G154=$E$1, 自我評估查檢表!I154=$G$1), "", $C$1)</f>
        <v>是／有</v>
      </c>
      <c r="D240" s="14"/>
      <c r="E240" s="14" t="str">
        <f>IF(OR(自我評估查檢表!E154=$C$1,自我評估查檢表!I154=$G$1),"",$E$1)</f>
        <v>否</v>
      </c>
      <c r="F240" s="14"/>
      <c r="G240" s="14" t="str">
        <f>IF(OR(自我評估查檢表!E154=$C$1, 自我評估查檢表!G154=$E$1),"",$G$1)</f>
        <v>不適用</v>
      </c>
    </row>
    <row r="241" spans="1:7">
      <c r="A241" s="48"/>
      <c r="B241" s="17" t="s">
        <v>191</v>
      </c>
      <c r="C241" s="14" t="str">
        <f>IF(OR(自我評估查檢表!G155=$E$1, 自我評估查檢表!I155=$G$1), "", $C$1)</f>
        <v>是／有</v>
      </c>
      <c r="D241" s="14"/>
      <c r="E241" s="14" t="str">
        <f>IF(OR(自我評估查檢表!E155=$C$1,自我評估查檢表!I155=$G$1),"",$E$1)</f>
        <v>否</v>
      </c>
      <c r="F241" s="14"/>
      <c r="G241" s="14" t="str">
        <f>IF(OR(自我評估查檢表!E155=$C$1, 自我評估查檢表!G155=$E$1),"",$G$1)</f>
        <v>不適用</v>
      </c>
    </row>
    <row r="242" spans="1:7">
      <c r="A242"/>
      <c r="B242"/>
      <c r="C242" s="81" t="s">
        <v>764</v>
      </c>
      <c r="D242"/>
      <c r="E242" s="81" t="s">
        <v>764</v>
      </c>
      <c r="F242"/>
      <c r="G242" s="81" t="s">
        <v>764</v>
      </c>
    </row>
    <row r="243" spans="1:7" ht="25.5">
      <c r="A243" s="76"/>
      <c r="B243" s="72" t="s">
        <v>192</v>
      </c>
      <c r="C243" s="73" t="str">
        <f>IF(OR(自我評估查檢表!G156=$E$1, 自我評估查檢表!I156=$G$1, 自我評估查檢表!$E$143 =Answers!$C$1), "", $C$1)</f>
        <v>是／有</v>
      </c>
      <c r="D243" s="74"/>
      <c r="E243" s="73" t="str">
        <f>IF(OR(自我評估查檢表!E156=$C$1,自我評估查檢表!I156=$G$1, 自我評估查檢表!$E$143 =Answers!$C$1),"",$E$1)</f>
        <v>否</v>
      </c>
      <c r="F243" s="74"/>
      <c r="G243" s="74" t="str">
        <f>IF(OR(自我評估查檢表!E156=$C$1, 自我評估查檢表!G156=$E$1),"",$G$1)</f>
        <v>不適用</v>
      </c>
    </row>
    <row r="244" spans="1:7">
      <c r="A244"/>
      <c r="B244"/>
      <c r="C244" s="81" t="s">
        <v>764</v>
      </c>
      <c r="D244"/>
      <c r="E244" s="81" t="s">
        <v>764</v>
      </c>
      <c r="F244"/>
      <c r="G244" s="81" t="s">
        <v>764</v>
      </c>
    </row>
    <row r="245" spans="1:7" ht="25.5">
      <c r="A245" s="76"/>
      <c r="B245" s="72" t="s">
        <v>193</v>
      </c>
      <c r="C245" s="73" t="str">
        <f>IF(OR(自我評估查檢表!G157=$E$1, 自我評估查檢表!I157=$G$1, 自我評估查檢表!$E$143 =Answers!$C$1), "", $C$1)</f>
        <v>是／有</v>
      </c>
      <c r="D245" s="74"/>
      <c r="E245" s="73" t="str">
        <f>IF(OR(自我評估查檢表!E157=$C$1,自我評估查檢表!I157=$G$1, 自我評估查檢表!$E$143 =Answers!$C$1),"",$E$1)</f>
        <v>否</v>
      </c>
      <c r="F245" s="74"/>
      <c r="G245" s="74" t="str">
        <f>IF(OR(自我評估查檢表!E157=$C$1, 自我評估查檢表!G157=$E$1),"",$G$1)</f>
        <v>不適用</v>
      </c>
    </row>
    <row r="246" spans="1:7">
      <c r="A246"/>
      <c r="B246"/>
      <c r="C246" s="81" t="s">
        <v>764</v>
      </c>
      <c r="D246"/>
      <c r="E246" s="81" t="s">
        <v>764</v>
      </c>
      <c r="F246"/>
      <c r="G246" s="81" t="s">
        <v>764</v>
      </c>
    </row>
    <row r="247" spans="1:7">
      <c r="A247" s="76"/>
      <c r="B247" s="72" t="s">
        <v>194</v>
      </c>
      <c r="C247" s="73" t="str">
        <f>IF(OR(自我評估查檢表!G158=$E$1, 自我評估查檢表!I158=$G$1, 自我評估查檢表!$E$143 =Answers!$C$1), "", $C$1)</f>
        <v>是／有</v>
      </c>
      <c r="D247" s="74"/>
      <c r="E247" s="73" t="str">
        <f>IF(OR(自我評估查檢表!E158=$C$1,自我評估查檢表!I158=$G$1, 自我評估查檢表!$E$143 =Answers!$C$1),"",$E$1)</f>
        <v>否</v>
      </c>
      <c r="F247" s="74"/>
      <c r="G247" s="74" t="str">
        <f>IF(OR(自我評估查檢表!E158=$C$1, 自我評估查檢表!G158=$E$1),"",$G$1)</f>
        <v>不適用</v>
      </c>
    </row>
    <row r="248" spans="1:7">
      <c r="A248"/>
      <c r="B248"/>
      <c r="C248" s="81" t="s">
        <v>764</v>
      </c>
      <c r="D248"/>
      <c r="E248" s="81" t="s">
        <v>764</v>
      </c>
      <c r="F248"/>
      <c r="G248" s="81" t="s">
        <v>764</v>
      </c>
    </row>
    <row r="249" spans="1:7">
      <c r="A249" s="76"/>
      <c r="B249" s="72" t="s">
        <v>195</v>
      </c>
      <c r="C249" s="73" t="str">
        <f>IF(OR(自我評估查檢表!G159=$E$1, 自我評估查檢表!I159=$G$1, 自我評估查檢表!$E$143 =Answers!$C$1), "", $C$1)</f>
        <v>是／有</v>
      </c>
      <c r="D249" s="74"/>
      <c r="E249" s="73" t="str">
        <f>IF(OR(自我評估查檢表!E159=$C$1,自我評估查檢表!I159=$G$1, 自我評估查檢表!$E$143 =Answers!$C$1),"",$E$1)</f>
        <v>否</v>
      </c>
      <c r="F249" s="74"/>
      <c r="G249" s="77" t="str">
        <f>IF(OR(自我評估查檢表!E159=$C$1, 自我評估查檢表!G159=$E$1),"",$G$1)</f>
        <v>不適用</v>
      </c>
    </row>
    <row r="250" spans="1:7">
      <c r="A250" s="48"/>
      <c r="B250" s="17"/>
      <c r="C250" s="14" t="str">
        <f>IF(OR(自我評估查檢表!G160=$E$1, 自我評估查檢表!I160=$G$1), "", $C$1)</f>
        <v>是／有</v>
      </c>
      <c r="D250" s="14"/>
      <c r="E250" s="14" t="str">
        <f>IF(OR(自我評估查檢表!E160=$C$1,自我評估查檢表!I160=$G$1),"",$E$1)</f>
        <v>否</v>
      </c>
      <c r="F250" s="14"/>
      <c r="G250" s="14" t="str">
        <f>IF(OR(自我評估查檢表!E160=$C$1, 自我評估查檢表!G160=$E$1),"",$G$1)</f>
        <v>不適用</v>
      </c>
    </row>
    <row r="251" spans="1:7">
      <c r="A251"/>
      <c r="B251"/>
      <c r="C251" s="81" t="s">
        <v>764</v>
      </c>
      <c r="D251"/>
      <c r="E251" s="81" t="s">
        <v>764</v>
      </c>
      <c r="F251"/>
      <c r="G251" s="81" t="s">
        <v>764</v>
      </c>
    </row>
    <row r="252" spans="1:7" ht="25.5">
      <c r="A252" s="49" t="s">
        <v>658</v>
      </c>
      <c r="B252" s="17" t="s">
        <v>198</v>
      </c>
      <c r="C252" s="12" t="str">
        <f>IF(OR(自我評估查檢表!G161=$E$1, 自我評估查檢表!I161=$G$1, 自我評估查檢表!$E$143 =Answers!$C$1), "", $C$1)</f>
        <v>是／有</v>
      </c>
      <c r="D252" s="6"/>
      <c r="E252" s="12" t="str">
        <f>IF(OR(自我評估查檢表!E161=$C$1,自我評估查檢表!I161=$G$1, 自我評估查檢表!$E$143 =Answers!$C$1),"",$E$1)</f>
        <v>否</v>
      </c>
      <c r="F252" s="6"/>
      <c r="G252" s="6" t="str">
        <f>IF(OR(自我評估查檢表!E161=$C$1, 自我評估查檢表!G161=$E$1),"",$G$1)</f>
        <v>不適用</v>
      </c>
    </row>
    <row r="253" spans="1:7">
      <c r="A253" s="48"/>
      <c r="B253" s="17"/>
      <c r="C253" s="14" t="str">
        <f>IF(OR(自我評估查檢表!G162=$E$1, 自我評估查檢表!I162=$G$1), "", $C$1)</f>
        <v>是／有</v>
      </c>
      <c r="D253" s="14"/>
      <c r="E253" s="14" t="str">
        <f>IF(OR(自我評估查檢表!E162=$C$1,自我評估查檢表!I162=$G$1),"",$E$1)</f>
        <v>否</v>
      </c>
      <c r="F253" s="14"/>
      <c r="G253" s="14" t="str">
        <f>IF(OR(自我評估查檢表!E162=$C$1, 自我評估查檢表!G162=$E$1),"",$G$1)</f>
        <v>不適用</v>
      </c>
    </row>
    <row r="254" spans="1:7">
      <c r="A254"/>
      <c r="B254"/>
      <c r="C254" s="14" t="str">
        <f>IF(OR(自我評估查檢表!G163=$E$1, 自我評估查檢表!I163=$G$1), "", $C$1)</f>
        <v>是／有</v>
      </c>
      <c r="D254" s="14"/>
      <c r="E254" s="14" t="str">
        <f>IF(OR(自我評估查檢表!E163=$C$1,自我評估查檢表!I163=$G$1),"",$E$1)</f>
        <v>否</v>
      </c>
      <c r="F254" s="14"/>
      <c r="G254" s="14" t="str">
        <f>IF(OR(自我評估查檢表!E163=$C$1, 自我評估查檢表!G163=$E$1),"",$G$1)</f>
        <v>不適用</v>
      </c>
    </row>
    <row r="255" spans="1:7">
      <c r="A255" s="48"/>
      <c r="B255" s="17"/>
      <c r="C255" s="14" t="str">
        <f>IF(OR(自我評估查檢表!G164=$E$1, 自我評估查檢表!I164=$G$1), "", $C$1)</f>
        <v>是／有</v>
      </c>
      <c r="D255" s="14"/>
      <c r="E255" s="14" t="str">
        <f>IF(OR(自我評估查檢表!E164=$C$1,自我評估查檢表!I164=$G$1),"",$E$1)</f>
        <v>否</v>
      </c>
      <c r="F255" s="14"/>
      <c r="G255" s="14" t="str">
        <f>IF(OR(自我評估查檢表!E164=$C$1, 自我評估查檢表!G164=$E$1),"",$G$1)</f>
        <v>不適用</v>
      </c>
    </row>
    <row r="256" spans="1:7" ht="38.25">
      <c r="A256" s="48" t="s">
        <v>659</v>
      </c>
      <c r="B256" s="17" t="s">
        <v>200</v>
      </c>
      <c r="C256" s="6" t="str">
        <f>IF(OR(自我評估查檢表!G165=$E$1, 自我評估查檢表!I165=$G$1), "", $C$1)</f>
        <v>是／有</v>
      </c>
      <c r="D256" s="6"/>
      <c r="E256" s="6" t="str">
        <f>IF(OR(自我評估查檢表!E165=$C$1,自我評估查檢表!I165=$G$1),"",$E$1)</f>
        <v>否</v>
      </c>
      <c r="F256" s="6"/>
      <c r="G256" s="6" t="str">
        <f>IF(OR(自我評估查檢表!E165=$C$1, 自我評估查檢表!G165=$E$1),"",$G$1)</f>
        <v>不適用</v>
      </c>
    </row>
    <row r="257" spans="1:7">
      <c r="A257"/>
      <c r="B257"/>
      <c r="C257" s="81" t="s">
        <v>764</v>
      </c>
      <c r="D257"/>
      <c r="E257" s="81" t="s">
        <v>764</v>
      </c>
      <c r="F257"/>
      <c r="G257" s="81" t="s">
        <v>764</v>
      </c>
    </row>
    <row r="258" spans="1:7" ht="25.5">
      <c r="A258" s="48"/>
      <c r="B258" s="17" t="s">
        <v>752</v>
      </c>
      <c r="C258" s="12" t="str">
        <f>IF(OR(自我評估查檢表!G166=$E$1, 自我評估查檢表!I166=$G$1), "", $C$1)</f>
        <v>是／有</v>
      </c>
      <c r="D258" s="6"/>
      <c r="E258" s="12" t="str">
        <f>IF(OR(自我評估查檢表!E166=$C$1,自我評估查檢表!I166=$G$1),"",$E$1)</f>
        <v>否</v>
      </c>
      <c r="F258" s="6"/>
      <c r="G258" s="6" t="str">
        <f>IF(OR(自我評估查檢表!E166=$C$1, 自我評估查檢表!G166=$E$1),"",$G$1)</f>
        <v>不適用</v>
      </c>
    </row>
    <row r="259" spans="1:7">
      <c r="A259"/>
      <c r="B259"/>
      <c r="C259" s="81" t="s">
        <v>764</v>
      </c>
      <c r="D259"/>
      <c r="E259" s="81" t="s">
        <v>764</v>
      </c>
      <c r="F259"/>
      <c r="G259" s="81" t="s">
        <v>764</v>
      </c>
    </row>
    <row r="260" spans="1:7">
      <c r="A260" s="48"/>
      <c r="B260" s="17" t="s">
        <v>201</v>
      </c>
      <c r="C260" s="12" t="str">
        <f>IF(OR(自我評估查檢表!G167=$E$1, 自我評估查檢表!I167=$G$1), "", $C$1)</f>
        <v>是／有</v>
      </c>
      <c r="D260" s="6"/>
      <c r="E260" s="12" t="str">
        <f>IF(OR(自我評估查檢表!E167=$C$1,自我評估查檢表!I167=$G$1),"",$E$1)</f>
        <v>否</v>
      </c>
      <c r="F260" s="6"/>
      <c r="G260" s="6" t="str">
        <f>IF(OR(自我評估查檢表!E167=$C$1, 自我評估查檢表!G167=$E$1),"",$G$1)</f>
        <v>不適用</v>
      </c>
    </row>
    <row r="261" spans="1:7">
      <c r="A261"/>
      <c r="B261"/>
      <c r="C261" s="81" t="s">
        <v>764</v>
      </c>
      <c r="D261"/>
      <c r="E261" s="81" t="s">
        <v>764</v>
      </c>
      <c r="F261"/>
      <c r="G261" s="81" t="s">
        <v>764</v>
      </c>
    </row>
    <row r="262" spans="1:7">
      <c r="A262" s="48"/>
      <c r="B262" s="17" t="s">
        <v>202</v>
      </c>
      <c r="C262" s="12" t="str">
        <f>IF(OR(自我評估查檢表!G168=$E$1, 自我評估查檢表!I168=$G$1), "", $C$1)</f>
        <v>是／有</v>
      </c>
      <c r="D262" s="6"/>
      <c r="E262" s="12" t="str">
        <f>IF(OR(自我評估查檢表!E168=$C$1,自我評估查檢表!I168=$G$1),"",$E$1)</f>
        <v>否</v>
      </c>
      <c r="F262" s="6"/>
      <c r="G262" s="6" t="str">
        <f>IF(OR(自我評估查檢表!E168=$C$1, 自我評估查檢表!G168=$E$1),"",$G$1)</f>
        <v>不適用</v>
      </c>
    </row>
    <row r="263" spans="1:7">
      <c r="A263"/>
      <c r="B263"/>
      <c r="C263" s="81" t="s">
        <v>764</v>
      </c>
      <c r="D263"/>
      <c r="E263" s="81" t="s">
        <v>764</v>
      </c>
      <c r="F263"/>
      <c r="G263" s="81" t="s">
        <v>764</v>
      </c>
    </row>
    <row r="264" spans="1:7">
      <c r="A264" s="48"/>
      <c r="B264" s="17" t="s">
        <v>203</v>
      </c>
      <c r="C264" s="12" t="str">
        <f>IF(OR(自我評估查檢表!G169=$E$1, 自我評估查檢表!I169=$G$1), "", $C$1)</f>
        <v>是／有</v>
      </c>
      <c r="D264" s="6"/>
      <c r="E264" s="12" t="str">
        <f>IF(OR(自我評估查檢表!E169=$C$1,自我評估查檢表!I169=$G$1),"",$E$1)</f>
        <v>否</v>
      </c>
      <c r="F264" s="6"/>
      <c r="G264" s="6" t="str">
        <f>IF(OR(自我評估查檢表!E169=$C$1, 自我評估查檢表!G169=$E$1),"",$G$1)</f>
        <v>不適用</v>
      </c>
    </row>
    <row r="265" spans="1:7" ht="25.5">
      <c r="A265" s="48"/>
      <c r="B265" s="17" t="s">
        <v>741</v>
      </c>
      <c r="C265" s="6" t="str">
        <f>IF(OR(自我評估查檢表!G170=$E$1, 自我評估查檢表!I170=$G$1), "", $C$1)</f>
        <v>是／有</v>
      </c>
      <c r="D265" s="6"/>
      <c r="E265" s="6" t="str">
        <f>IF(OR(自我評估查檢表!E170=$C$1,自我評估查檢表!I170=$G$1),"",$E$1)</f>
        <v>否</v>
      </c>
      <c r="F265" s="6"/>
      <c r="G265" s="6" t="str">
        <f>IF(OR(自我評估查檢表!E170=$C$1, 自我評估查檢表!G170=$E$1),"",$G$1)</f>
        <v>不適用</v>
      </c>
    </row>
    <row r="266" spans="1:7">
      <c r="A266" s="48"/>
      <c r="B266" s="17"/>
      <c r="C266" s="14" t="str">
        <f>IF(OR(自我評估查檢表!G171=$E$1, 自我評估查檢表!I171=$G$1), "", $C$1)</f>
        <v>是／有</v>
      </c>
      <c r="D266" s="14"/>
      <c r="E266" s="14" t="str">
        <f>IF(OR(自我評估查檢表!E171=$C$1,自我評估查檢表!I171=$G$1),"",$E$1)</f>
        <v>否</v>
      </c>
      <c r="F266" s="14"/>
      <c r="G266" s="14" t="str">
        <f>IF(OR(自我評估查檢表!E171=$C$1, 自我評估查檢表!G171=$E$1),"",$G$1)</f>
        <v>不適用</v>
      </c>
    </row>
    <row r="267" spans="1:7">
      <c r="A267"/>
      <c r="B267"/>
      <c r="C267" s="81" t="s">
        <v>764</v>
      </c>
      <c r="D267"/>
      <c r="E267" s="81" t="s">
        <v>764</v>
      </c>
      <c r="F267"/>
      <c r="G267" s="81" t="s">
        <v>764</v>
      </c>
    </row>
    <row r="268" spans="1:7">
      <c r="A268" s="48" t="s">
        <v>660</v>
      </c>
      <c r="B268" s="17" t="s">
        <v>205</v>
      </c>
      <c r="C268" s="12" t="str">
        <f>IF(OR(自我評估查檢表!G172=$E$1, 自我評估查檢表!I172=$G$1), "", $C$1)</f>
        <v>是／有</v>
      </c>
      <c r="D268" s="6"/>
      <c r="E268" s="12" t="str">
        <f>IF(OR(自我評估查檢表!E172=$C$1,自我評估查檢表!I172=$G$1),"",$E$1)</f>
        <v>否</v>
      </c>
      <c r="F268" s="6"/>
      <c r="G268" s="12" t="str">
        <f>IF(OR(自我評估查檢表!E172=$C$1, 自我評估查檢表!G172=$E$1),"",$G$1)</f>
        <v>不適用</v>
      </c>
    </row>
    <row r="269" spans="1:7">
      <c r="A269" s="50"/>
      <c r="B269" s="51"/>
      <c r="C269" s="6" t="str">
        <f>IF(OR(自我評估查檢表!G173=$E$1, 自我評估查檢表!I173=$G$1), "", $C$1)</f>
        <v>是／有</v>
      </c>
      <c r="D269" s="6"/>
      <c r="E269" s="6" t="str">
        <f>IF(OR(自我評估查檢表!E173=$C$1,自我評估查檢表!I173=$G$1),"",$E$1)</f>
        <v>否</v>
      </c>
      <c r="F269" s="6"/>
      <c r="G269" s="6" t="str">
        <f>IF(OR(自我評估查檢表!E173=$C$1, 自我評估查檢表!G173=$E$1),"",$G$1)</f>
        <v>不適用</v>
      </c>
    </row>
    <row r="270" spans="1:7">
      <c r="A270"/>
      <c r="B270"/>
      <c r="C270" s="14" t="str">
        <f>IF(OR(自我評估查檢表!G174=$E$1, 自我評估查檢表!I174=$G$1), "", $C$1)</f>
        <v>是／有</v>
      </c>
      <c r="D270" s="14"/>
      <c r="E270" s="14" t="str">
        <f>IF(OR(自我評估查檢表!E174=$C$1,自我評估查檢表!I174=$G$1),"",$E$1)</f>
        <v>否</v>
      </c>
      <c r="F270" s="14"/>
      <c r="G270" s="14" t="str">
        <f>IF(OR(自我評估查檢表!E174=$C$1, 自我評估查檢表!G174=$E$1),"",$G$1)</f>
        <v>不適用</v>
      </c>
    </row>
    <row r="271" spans="1:7">
      <c r="A271" s="45"/>
      <c r="B271" s="20"/>
      <c r="C271" s="14" t="str">
        <f>IF(OR(自我評估查檢表!G175=$E$1, 自我評估查檢表!I175=$G$1), "", $C$1)</f>
        <v>是／有</v>
      </c>
      <c r="D271" s="14"/>
      <c r="E271" s="14" t="str">
        <f>IF(OR(自我評估查檢表!E175=$C$1,自我評估查檢表!I175=$G$1),"",$E$1)</f>
        <v>否</v>
      </c>
      <c r="F271" s="14"/>
      <c r="G271" s="14" t="str">
        <f>IF(OR(自我評估查檢表!E175=$C$1, 自我評估查檢表!G175=$E$1),"",$G$1)</f>
        <v>不適用</v>
      </c>
    </row>
    <row r="272" spans="1:7">
      <c r="A272"/>
      <c r="B272"/>
      <c r="C272" s="81" t="s">
        <v>764</v>
      </c>
      <c r="D272"/>
      <c r="E272" s="81" t="s">
        <v>764</v>
      </c>
      <c r="F272"/>
      <c r="G272" s="81" t="s">
        <v>764</v>
      </c>
    </row>
    <row r="273" spans="1:7" ht="51">
      <c r="A273" s="79" t="s">
        <v>661</v>
      </c>
      <c r="B273" s="78" t="s">
        <v>206</v>
      </c>
      <c r="C273" s="80" t="str">
        <f>IF(OR(自我評估查檢表!G176=$E$1, 自我評估查檢表!I176=$G$1), "", $C$1)</f>
        <v>是／有</v>
      </c>
      <c r="D273" s="77"/>
      <c r="E273" s="77" t="str">
        <f>IF(OR(自我評估查檢表!E176=$C$1,自我評估查檢表!I176=$G$1),"",$E$1)</f>
        <v>否</v>
      </c>
      <c r="F273" s="77"/>
      <c r="G273" s="80" t="str">
        <f>IF(OR(自我評估查檢表!E176=$C$1, 自我評估查檢表!G176=$E$1),"",$G$1)</f>
        <v>不適用</v>
      </c>
    </row>
    <row r="274" spans="1:7">
      <c r="A274" s="42"/>
      <c r="B274" s="17"/>
      <c r="C274" s="6" t="str">
        <f>IF(OR(自我評估查檢表!G177=$E$1, 自我評估查檢表!I177=$G$1), "", $C$1)</f>
        <v>是／有</v>
      </c>
      <c r="D274" s="6"/>
      <c r="E274" s="6" t="str">
        <f>IF(OR(自我評估查檢表!E177=$C$1,自我評估查檢表!I177=$G$1),"",$E$1)</f>
        <v>否</v>
      </c>
      <c r="F274" s="6"/>
      <c r="G274" s="6" t="str">
        <f>IF(OR(自我評估查檢表!E177=$C$1, 自我評估查檢表!G177=$E$1),"",$G$1)</f>
        <v>不適用</v>
      </c>
    </row>
    <row r="275" spans="1:7">
      <c r="A275"/>
      <c r="B275"/>
      <c r="C275" s="81" t="s">
        <v>764</v>
      </c>
      <c r="D275"/>
      <c r="E275" s="81" t="s">
        <v>764</v>
      </c>
      <c r="F275"/>
      <c r="G275" s="81" t="s">
        <v>764</v>
      </c>
    </row>
    <row r="276" spans="1:7">
      <c r="A276" s="42" t="s">
        <v>662</v>
      </c>
      <c r="B276" s="17" t="s">
        <v>208</v>
      </c>
      <c r="C276" s="12" t="str">
        <f>IF(OR(自我評估查檢表!G178=$E$1, 自我評估查檢表!I178=$G$1, 自我評估查檢表!$I$176=Answers!$G$1), "", $C$1)</f>
        <v>是／有</v>
      </c>
      <c r="D276" s="6"/>
      <c r="E276" s="12" t="str">
        <f>IF(OR(自我評估查檢表!E178=$C$1,自我評估查檢表!I178=$G$1, 自我評估查檢表!$I$176=Answers!$G$1),"",$E$1)</f>
        <v>否</v>
      </c>
      <c r="F276" s="6"/>
      <c r="G276" s="6" t="str">
        <f>IF(OR(自我評估查檢表!E178=$C$1, 自我評估查檢表!G178=$E$1),"",$G$1)</f>
        <v>不適用</v>
      </c>
    </row>
    <row r="277" spans="1:7">
      <c r="A277" s="42"/>
      <c r="B277" s="17"/>
      <c r="C277" s="6" t="str">
        <f>IF(OR(自我評估查檢表!G179=$E$1, 自我評估查檢表!I179=$G$1), "", $C$1)</f>
        <v>是／有</v>
      </c>
      <c r="D277" s="6"/>
      <c r="E277" s="6" t="str">
        <f>IF(OR(自我評估查檢表!E179=$C$1,自我評估查檢表!I179=$G$1),"",$E$1)</f>
        <v>否</v>
      </c>
      <c r="F277" s="6"/>
      <c r="G277" s="6" t="str">
        <f>IF(OR(自我評估查檢表!E179=$C$1, 自我評估查檢表!G179=$E$1),"",$G$1)</f>
        <v>不適用</v>
      </c>
    </row>
    <row r="278" spans="1:7">
      <c r="A278" s="42" t="s">
        <v>663</v>
      </c>
      <c r="B278" s="17" t="s">
        <v>209</v>
      </c>
      <c r="C278" s="6" t="str">
        <f>IF(OR(自我評估查檢表!G180=$E$1, 自我評估查檢表!I180=$G$1), "", $C$1)</f>
        <v>是／有</v>
      </c>
      <c r="D278" s="6"/>
      <c r="E278" s="6" t="str">
        <f>IF(OR(自我評估查檢表!E180=$C$1,自我評估查檢表!I180=$G$1),"",$E$1)</f>
        <v>否</v>
      </c>
      <c r="F278" s="6"/>
      <c r="G278" s="6" t="str">
        <f>IF(OR(自我評估查檢表!E180=$C$1, 自我評估查檢表!G180=$E$1),"",$G$1)</f>
        <v>不適用</v>
      </c>
    </row>
    <row r="279" spans="1:7">
      <c r="A279" s="42"/>
      <c r="B279" s="17" t="s">
        <v>211</v>
      </c>
      <c r="C279" s="6" t="str">
        <f>IF(OR(自我評估查檢表!G181=$E$1, 自我評估查檢表!I181=$G$1), "", $C$1)</f>
        <v>是／有</v>
      </c>
      <c r="D279" s="6"/>
      <c r="E279" s="6" t="str">
        <f>IF(OR(自我評估查檢表!E181=$C$1,自我評估查檢表!I181=$G$1),"",$E$1)</f>
        <v>否</v>
      </c>
      <c r="F279" s="6"/>
      <c r="G279" s="6" t="str">
        <f>IF(OR(自我評估查檢表!E181=$C$1, 自我評估查檢表!G181=$E$1),"",$G$1)</f>
        <v>不適用</v>
      </c>
    </row>
    <row r="280" spans="1:7">
      <c r="A280"/>
      <c r="B280"/>
      <c r="C280" s="81" t="s">
        <v>764</v>
      </c>
      <c r="D280"/>
      <c r="E280" s="81" t="s">
        <v>764</v>
      </c>
      <c r="F280"/>
      <c r="G280" s="81" t="s">
        <v>764</v>
      </c>
    </row>
    <row r="281" spans="1:7">
      <c r="A281" s="42"/>
      <c r="B281" s="17" t="s">
        <v>212</v>
      </c>
      <c r="C281" s="12" t="str">
        <f>IF(OR(自我評估查檢表!G182=$E$1, 自我評估查檢表!I182=$G$1, 自我評估查檢表!$I$176=Answers!$G$1), "", $C$1)</f>
        <v>是／有</v>
      </c>
      <c r="D281" s="6"/>
      <c r="E281" s="12" t="str">
        <f>IF(OR(自我評估查檢表!E182=$C$1,自我評估查檢表!I182=$G$1, 自我評估查檢表!$I$176=Answers!$G$1),"",$E$1)</f>
        <v>否</v>
      </c>
      <c r="F281" s="6"/>
      <c r="G281" s="6" t="str">
        <f>IF(OR(自我評估查檢表!E182=$C$1, 自我評估查檢表!G182=$E$1),"",$G$1)</f>
        <v>不適用</v>
      </c>
    </row>
    <row r="282" spans="1:7">
      <c r="A282" s="42"/>
      <c r="B282" s="17" t="s">
        <v>214</v>
      </c>
      <c r="C282" s="6" t="str">
        <f>IF(OR(自我評估查檢表!G183=$E$1, 自我評估查檢表!I183=$G$1), "", $C$1)</f>
        <v>是／有</v>
      </c>
      <c r="D282" s="6"/>
      <c r="E282" s="6" t="str">
        <f>IF(OR(自我評估查檢表!E183=$C$1,自我評估查檢表!I183=$G$1),"",$E$1)</f>
        <v>否</v>
      </c>
      <c r="F282" s="6"/>
      <c r="G282" s="6" t="str">
        <f>IF(OR(自我評估查檢表!E183=$C$1, 自我評估查檢表!G183=$E$1),"",$G$1)</f>
        <v>不適用</v>
      </c>
    </row>
    <row r="283" spans="1:7">
      <c r="A283"/>
      <c r="B283"/>
      <c r="C283" s="81" t="s">
        <v>764</v>
      </c>
      <c r="D283"/>
      <c r="E283" s="81" t="s">
        <v>764</v>
      </c>
      <c r="F283"/>
      <c r="G283" s="81" t="s">
        <v>764</v>
      </c>
    </row>
    <row r="284" spans="1:7">
      <c r="A284" s="42"/>
      <c r="B284" s="17" t="s">
        <v>215</v>
      </c>
      <c r="C284" s="12" t="str">
        <f>IF(OR(自我評估查檢表!G184=$E$1, 自我評估查檢表!I184=$G$1, 自我評估查檢表!$I$176=Answers!$G$1), "", $C$1)</f>
        <v>是／有</v>
      </c>
      <c r="D284" s="6"/>
      <c r="E284" s="12" t="str">
        <f>IF(OR(自我評估查檢表!E184=$C$1,自我評估查檢表!I184=$G$1, 自我評估查檢表!$I$176=Answers!$G$1),"",$E$1)</f>
        <v>否</v>
      </c>
      <c r="F284" s="6"/>
      <c r="G284" s="12" t="str">
        <f>IF(OR(自我評估查檢表!E184=$C$1, 自我評估查檢表!G184=$E$1, 自我評估查檢表!$I$176=Answers!$G$1),"",$G$1)</f>
        <v>不適用</v>
      </c>
    </row>
    <row r="285" spans="1:7">
      <c r="A285"/>
      <c r="B285"/>
      <c r="C285" s="81" t="s">
        <v>764</v>
      </c>
      <c r="D285"/>
      <c r="E285" s="81" t="s">
        <v>764</v>
      </c>
      <c r="F285"/>
      <c r="G285" s="81" t="s">
        <v>764</v>
      </c>
    </row>
    <row r="286" spans="1:7">
      <c r="A286" s="42"/>
      <c r="B286" s="17" t="s">
        <v>216</v>
      </c>
      <c r="C286" s="12" t="str">
        <f>IF(OR(自我評估查檢表!G185=$E$1, 自我評估查檢表!I185=$G$1, 自我評估查檢表!$I$176=Answers!$G$1), "", $C$1)</f>
        <v>是／有</v>
      </c>
      <c r="D286" s="6"/>
      <c r="E286" s="12" t="str">
        <f>IF(OR(自我評估查檢表!E185=$C$1,自我評估查檢表!I185=$G$1, 自我評估查檢表!$I$176=Answers!$G$1),"",$E$1)</f>
        <v>否</v>
      </c>
      <c r="F286" s="6"/>
      <c r="G286" s="12" t="str">
        <f>IF(OR(自我評估查檢表!E185=$C$1, 自我評估查檢表!G185=$E$1, 自我評估查檢表!$I$176=Answers!$G$1),"",$G$1)</f>
        <v>不適用</v>
      </c>
    </row>
    <row r="287" spans="1:7">
      <c r="A287"/>
      <c r="B287"/>
      <c r="C287" s="81" t="s">
        <v>764</v>
      </c>
      <c r="D287"/>
      <c r="E287" s="81" t="s">
        <v>764</v>
      </c>
      <c r="F287"/>
      <c r="G287" s="81" t="s">
        <v>764</v>
      </c>
    </row>
    <row r="288" spans="1:7">
      <c r="A288" s="42"/>
      <c r="B288" s="17" t="s">
        <v>218</v>
      </c>
      <c r="C288" s="12" t="str">
        <f>IF(OR(自我評估查檢表!G186=$E$1, 自我評估查檢表!I186=$G$1, 自我評估查檢表!$I$176=Answers!$G$1), "", $C$1)</f>
        <v>是／有</v>
      </c>
      <c r="D288" s="6"/>
      <c r="E288" s="12" t="str">
        <f>IF(OR(自我評估查檢表!E186=$C$1,自我評估查檢表!I186=$G$1, 自我評估查檢表!$I$176=Answers!$G$1),"",$E$1)</f>
        <v>否</v>
      </c>
      <c r="F288" s="6"/>
      <c r="G288" s="12" t="str">
        <f>IF(OR(自我評估查檢表!E186=$C$1, 自我評估查檢表!G186=$E$1, 自我評估查檢表!$I$176=Answers!$G$1),"",$G$1)</f>
        <v>不適用</v>
      </c>
    </row>
    <row r="289" spans="1:7" ht="25.5">
      <c r="A289" s="42"/>
      <c r="B289" s="17" t="s">
        <v>219</v>
      </c>
      <c r="C289" s="6" t="str">
        <f>IF(OR(自我評估查檢表!G187=$E$1, 自我評估查檢表!I187=$G$1), "", $C$1)</f>
        <v>是／有</v>
      </c>
      <c r="D289" s="6"/>
      <c r="E289" s="6" t="str">
        <f>IF(OR(自我評估查檢表!E187=$C$1,自我評估查檢表!I187=$G$1),"",$E$1)</f>
        <v>否</v>
      </c>
      <c r="F289" s="6"/>
      <c r="G289" s="6" t="str">
        <f>IF(OR(自我評估查檢表!E187=$C$1, 自我評估查檢表!G187=$E$1),"",$G$1)</f>
        <v>不適用</v>
      </c>
    </row>
    <row r="290" spans="1:7">
      <c r="A290" s="42"/>
      <c r="B290" s="17" t="s">
        <v>220</v>
      </c>
      <c r="C290" s="6" t="str">
        <f>IF(OR(自我評估查檢表!G188=$E$1, 自我評估查檢表!I188=$G$1), "", $C$1)</f>
        <v>是／有</v>
      </c>
      <c r="D290" s="6"/>
      <c r="E290" s="6" t="str">
        <f>IF(OR(自我評估查檢表!E188=$C$1,自我評估查檢表!I188=$G$1),"",$E$1)</f>
        <v>否</v>
      </c>
      <c r="F290" s="6"/>
      <c r="G290" s="6" t="str">
        <f>IF(OR(自我評估查檢表!E188=$C$1, 自我評估查檢表!G188=$E$1),"",$G$1)</f>
        <v>不適用</v>
      </c>
    </row>
    <row r="291" spans="1:7">
      <c r="A291" s="42"/>
      <c r="B291" s="17" t="s">
        <v>221</v>
      </c>
      <c r="C291" s="6" t="str">
        <f>IF(OR(自我評估查檢表!G189=$E$1, 自我評估查檢表!I189=$G$1), "", $C$1)</f>
        <v>是／有</v>
      </c>
      <c r="D291" s="6"/>
      <c r="E291" s="6" t="str">
        <f>IF(OR(自我評估查檢表!E189=$C$1,自我評估查檢表!I189=$G$1),"",$E$1)</f>
        <v>否</v>
      </c>
      <c r="F291" s="6"/>
      <c r="G291" s="6" t="str">
        <f>IF(OR(自我評估查檢表!E189=$C$1, 自我評估查檢表!G189=$E$1),"",$G$1)</f>
        <v>不適用</v>
      </c>
    </row>
    <row r="292" spans="1:7">
      <c r="A292" s="42"/>
      <c r="B292" s="17" t="s">
        <v>0</v>
      </c>
      <c r="C292" s="6" t="str">
        <f>IF(OR(自我評估查檢表!G190=$E$1, 自我評估查檢表!I190=$G$1), "", $C$1)</f>
        <v>是／有</v>
      </c>
      <c r="D292" s="6"/>
      <c r="E292" s="6" t="str">
        <f>IF(OR(自我評估查檢表!E190=$C$1,自我評估查檢表!I190=$G$1),"",$E$1)</f>
        <v>否</v>
      </c>
      <c r="F292" s="6"/>
      <c r="G292" s="6" t="str">
        <f>IF(OR(自我評估查檢表!E190=$C$1, 自我評估查檢表!G190=$E$1),"",$G$1)</f>
        <v>不適用</v>
      </c>
    </row>
    <row r="293" spans="1:7">
      <c r="A293" s="42"/>
      <c r="B293" s="17"/>
      <c r="C293" s="6" t="str">
        <f>IF(OR(自我評估查檢表!G191=$E$1, 自我評估查檢表!I191=$G$1), "", $C$1)</f>
        <v>是／有</v>
      </c>
      <c r="D293" s="6"/>
      <c r="E293" s="6" t="str">
        <f>IF(OR(自我評估查檢表!E191=$C$1,自我評估查檢表!I191=$G$1),"",$E$1)</f>
        <v>否</v>
      </c>
      <c r="F293" s="6"/>
      <c r="G293" s="6" t="str">
        <f>IF(OR(自我評估查檢表!E191=$C$1, 自我評估查檢表!G191=$E$1),"",$G$1)</f>
        <v>不適用</v>
      </c>
    </row>
    <row r="294" spans="1:7">
      <c r="A294" s="42" t="s">
        <v>664</v>
      </c>
      <c r="B294" s="17" t="s">
        <v>222</v>
      </c>
      <c r="C294" s="6" t="str">
        <f>IF(OR(自我評估查檢表!G192=$E$1, 自我評估查檢表!I192=$G$1), "", $C$1)</f>
        <v>是／有</v>
      </c>
      <c r="D294" s="6"/>
      <c r="E294" s="6" t="str">
        <f>IF(OR(自我評估查檢表!E192=$C$1,自我評估查檢表!I192=$G$1),"",$E$1)</f>
        <v>否</v>
      </c>
      <c r="F294" s="6"/>
      <c r="G294" s="6" t="str">
        <f>IF(OR(自我評估查檢表!E192=$C$1, 自我評估查檢表!G192=$E$1),"",$G$1)</f>
        <v>不適用</v>
      </c>
    </row>
    <row r="295" spans="1:7">
      <c r="A295" s="42"/>
      <c r="B295" s="17" t="s">
        <v>224</v>
      </c>
      <c r="C295" s="6" t="str">
        <f>IF(OR(自我評估查檢表!G193=$E$1, 自我評估查檢表!I193=$G$1), "", $C$1)</f>
        <v>是／有</v>
      </c>
      <c r="D295" s="6"/>
      <c r="E295" s="6" t="str">
        <f>IF(OR(自我評估查檢表!E193=$C$1,自我評估查檢表!I193=$G$1),"",$E$1)</f>
        <v>否</v>
      </c>
      <c r="F295" s="6"/>
      <c r="G295" s="6" t="str">
        <f>IF(OR(自我評估查檢表!E193=$C$1, 自我評估查檢表!G193=$E$1),"",$G$1)</f>
        <v>不適用</v>
      </c>
    </row>
    <row r="296" spans="1:7">
      <c r="A296"/>
      <c r="B296"/>
      <c r="C296" s="81" t="s">
        <v>764</v>
      </c>
      <c r="D296"/>
      <c r="E296" s="81" t="s">
        <v>764</v>
      </c>
      <c r="F296"/>
      <c r="G296" s="81" t="s">
        <v>764</v>
      </c>
    </row>
    <row r="297" spans="1:7" ht="25.5">
      <c r="A297" s="42"/>
      <c r="B297" s="17" t="s">
        <v>225</v>
      </c>
      <c r="C297" s="12" t="str">
        <f>IF(OR(自我評估查檢表!G194=$E$1, 自我評估查檢表!I194=$G$1, 自我評估查檢表!$I$176=Answers!$G$1), "", $C$1)</f>
        <v>是／有</v>
      </c>
      <c r="D297" s="6"/>
      <c r="E297" s="12" t="str">
        <f>IF(OR(自我評估查檢表!E194=$C$1,自我評估查檢表!I194=$G$1, 自我評估查檢表!$I$176=Answers!$G$1),"",$E$1)</f>
        <v>否</v>
      </c>
      <c r="F297" s="6"/>
      <c r="G297" s="12" t="str">
        <f>IF(OR(自我評估查檢表!E194=$C$1, 自我評估查檢表!G194=$E$1, 自我評估查檢表!$I$176=Answers!$G$1),"",$G$1)</f>
        <v>不適用</v>
      </c>
    </row>
    <row r="298" spans="1:7">
      <c r="A298"/>
      <c r="B298"/>
      <c r="C298" s="81" t="s">
        <v>764</v>
      </c>
      <c r="D298"/>
      <c r="E298" s="81" t="s">
        <v>764</v>
      </c>
      <c r="F298"/>
      <c r="G298" s="81" t="s">
        <v>764</v>
      </c>
    </row>
    <row r="299" spans="1:7">
      <c r="A299" s="42"/>
      <c r="B299" s="17" t="s">
        <v>227</v>
      </c>
      <c r="C299" s="12" t="str">
        <f>IF(OR(自我評估查檢表!G195=$E$1, 自我評估查檢表!I195=$G$1, 自我評估查檢表!$I$176=Answers!$G$1), "", $C$1)</f>
        <v>是／有</v>
      </c>
      <c r="D299" s="6"/>
      <c r="E299" s="12" t="str">
        <f>IF(OR(自我評估查檢表!E195=$C$1,自我評估查檢表!I195=$G$1, 自我評估查檢表!$I$176=Answers!$G$1),"",$E$1)</f>
        <v>否</v>
      </c>
      <c r="F299" s="6"/>
      <c r="G299" s="12" t="str">
        <f>IF(OR(自我評估查檢表!E195=$C$1, 自我評估查檢表!G195=$E$1, 自我評估查檢表!$I$176=Answers!$G$1),"",$G$1)</f>
        <v>不適用</v>
      </c>
    </row>
    <row r="300" spans="1:7" ht="25.5">
      <c r="A300" s="42"/>
      <c r="B300" s="17" t="s">
        <v>228</v>
      </c>
      <c r="C300" s="6" t="str">
        <f>IF(OR(自我評估查檢表!G196=$E$1, 自我評估查檢表!I196=$G$1), "", $C$1)</f>
        <v>是／有</v>
      </c>
      <c r="D300" s="6"/>
      <c r="E300" s="6" t="str">
        <f>IF(OR(自我評估查檢表!E196=$C$1,自我評估查檢表!I196=$G$1),"",$E$1)</f>
        <v>否</v>
      </c>
      <c r="F300" s="6"/>
      <c r="G300" s="6" t="str">
        <f>IF(OR(自我評估查檢表!E196=$C$1, 自我評估查檢表!G196=$E$1),"",$G$1)</f>
        <v>不適用</v>
      </c>
    </row>
    <row r="301" spans="1:7">
      <c r="A301" s="42"/>
      <c r="B301" s="17" t="s">
        <v>220</v>
      </c>
      <c r="C301" s="6" t="str">
        <f>IF(OR(自我評估查檢表!G197=$E$1, 自我評估查檢表!I197=$G$1), "", $C$1)</f>
        <v>是／有</v>
      </c>
      <c r="D301" s="6"/>
      <c r="E301" s="6" t="str">
        <f>IF(OR(自我評估查檢表!E197=$C$1,自我評估查檢表!I197=$G$1),"",$E$1)</f>
        <v>否</v>
      </c>
      <c r="F301" s="6"/>
      <c r="G301" s="6" t="str">
        <f>IF(OR(自我評估查檢表!E197=$C$1, 自我評估查檢表!G197=$E$1),"",$G$1)</f>
        <v>不適用</v>
      </c>
    </row>
    <row r="302" spans="1:7">
      <c r="A302" s="42"/>
      <c r="B302" s="17" t="s">
        <v>229</v>
      </c>
      <c r="C302" s="6" t="str">
        <f>IF(OR(自我評估查檢表!G198=$E$1, 自我評估查檢表!I198=$G$1), "", $C$1)</f>
        <v>是／有</v>
      </c>
      <c r="D302" s="6"/>
      <c r="E302" s="6" t="str">
        <f>IF(OR(自我評估查檢表!E198=$C$1,自我評估查檢表!I198=$G$1),"",$E$1)</f>
        <v>否</v>
      </c>
      <c r="F302" s="6"/>
      <c r="G302" s="6" t="str">
        <f>IF(OR(自我評估查檢表!E198=$C$1, 自我評估查檢表!G198=$E$1),"",$G$1)</f>
        <v>不適用</v>
      </c>
    </row>
    <row r="303" spans="1:7" ht="25.5">
      <c r="A303" s="42"/>
      <c r="B303" s="17" t="s">
        <v>230</v>
      </c>
      <c r="C303" s="6" t="str">
        <f>IF(OR(自我評估查檢表!G199=$E$1, 自我評估查檢表!I199=$G$1), "", $C$1)</f>
        <v>是／有</v>
      </c>
      <c r="D303" s="6"/>
      <c r="E303" s="6" t="str">
        <f>IF(OR(自我評估查檢表!E199=$C$1,自我評估查檢表!I199=$G$1),"",$E$1)</f>
        <v>否</v>
      </c>
      <c r="F303" s="6"/>
      <c r="G303" s="6" t="str">
        <f>IF(OR(自我評估查檢表!E199=$C$1, 自我評估查檢表!G199=$E$1),"",$G$1)</f>
        <v>不適用</v>
      </c>
    </row>
    <row r="304" spans="1:7">
      <c r="A304" s="71"/>
      <c r="B304" s="72" t="s">
        <v>0</v>
      </c>
      <c r="C304" s="74" t="str">
        <f>IF(OR(自我評估查檢表!G200=$E$1, 自我評估查檢表!I200=$G$1), "", $C$1)</f>
        <v>是／有</v>
      </c>
      <c r="D304" s="74"/>
      <c r="E304" s="74" t="str">
        <f>IF(OR(自我評估查檢表!E200=$C$1,自我評估查檢表!I200=$G$1),"",$E$1)</f>
        <v>否</v>
      </c>
      <c r="F304" s="74"/>
      <c r="G304" s="74" t="str">
        <f>IF(OR(自我評估查檢表!E200=$C$1, 自我評估查檢表!G200=$E$1),"",$G$1)</f>
        <v>不適用</v>
      </c>
    </row>
    <row r="305" spans="1:7">
      <c r="A305" s="42"/>
      <c r="B305" s="17"/>
      <c r="C305" s="6" t="str">
        <f>IF(OR(自我評估查檢表!G201=$E$1, 自我評估查檢表!I201=$G$1), "", $C$1)</f>
        <v>是／有</v>
      </c>
      <c r="D305" s="6"/>
      <c r="E305" s="6" t="str">
        <f>IF(OR(自我評估查檢表!E201=$C$1,自我評估查檢表!I201=$G$1),"",$E$1)</f>
        <v>否</v>
      </c>
      <c r="F305" s="6"/>
      <c r="G305" s="6" t="str">
        <f>IF(OR(自我評估查檢表!E201=$C$1, 自我評估查檢表!G201=$E$1),"",$G$1)</f>
        <v>不適用</v>
      </c>
    </row>
    <row r="306" spans="1:7">
      <c r="A306"/>
      <c r="B306"/>
      <c r="C306" s="81" t="s">
        <v>764</v>
      </c>
      <c r="D306"/>
      <c r="E306" s="81" t="s">
        <v>764</v>
      </c>
      <c r="F306"/>
      <c r="G306" s="81" t="s">
        <v>764</v>
      </c>
    </row>
    <row r="307" spans="1:7" ht="38.25">
      <c r="A307" s="42" t="s">
        <v>665</v>
      </c>
      <c r="B307" s="17" t="s">
        <v>232</v>
      </c>
      <c r="C307" s="12" t="str">
        <f>IF(OR(自我評估查檢表!G202=$E$1, 自我評估查檢表!I202=$G$1, 自我評估查檢表!$I$176=Answers!$G$1), "", $C$1)</f>
        <v>是／有</v>
      </c>
      <c r="D307" s="6"/>
      <c r="E307" s="12" t="str">
        <f>IF(OR(自我評估查檢表!E202=$C$1,自我評估查檢表!I202=$G$1, 自我評估查檢表!$I$176=Answers!$G$1),"",$E$1)</f>
        <v>否</v>
      </c>
      <c r="F307" s="6"/>
      <c r="G307" s="6" t="str">
        <f>IF(OR(自我評估查檢表!E202=$C$1, 自我評估查檢表!G202=$E$1),"",$G$1)</f>
        <v>不適用</v>
      </c>
    </row>
    <row r="308" spans="1:7">
      <c r="A308" s="42"/>
      <c r="B308" s="17"/>
      <c r="C308" s="6" t="str">
        <f>IF(OR(自我評估查檢表!G203=$E$1, 自我評估查檢表!I203=$G$1), "", $C$1)</f>
        <v>是／有</v>
      </c>
      <c r="D308" s="6"/>
      <c r="E308" s="6" t="str">
        <f>IF(OR(自我評估查檢表!E203=$C$1,自我評估查檢表!I203=$G$1),"",$E$1)</f>
        <v>否</v>
      </c>
      <c r="F308" s="6"/>
      <c r="G308" s="6" t="str">
        <f>IF(OR(自我評估查檢表!E203=$C$1, 自我評估查檢表!G203=$E$1),"",$G$1)</f>
        <v>不適用</v>
      </c>
    </row>
    <row r="309" spans="1:7" ht="76.5">
      <c r="A309" s="71"/>
      <c r="B309" s="72" t="s">
        <v>233</v>
      </c>
      <c r="C309" s="74" t="e">
        <f>IF(OR(自我評估查檢表!#REF!=$E$1, 自我評估查檢表!#REF!=$G$1), "", $C$1)</f>
        <v>#REF!</v>
      </c>
      <c r="D309" s="74"/>
      <c r="E309" s="74" t="e">
        <f>IF(OR(自我評估查檢表!#REF!=$C$1,自我評估查檢表!#REF!=$G$1),"",$E$1)</f>
        <v>#REF!</v>
      </c>
      <c r="F309" s="74"/>
      <c r="G309" s="74" t="e">
        <f>IF(OR(自我評估查檢表!#REF!=$C$1, 自我評估查檢表!#REF!=$E$1),"",$G$1)</f>
        <v>#REF!</v>
      </c>
    </row>
    <row r="310" spans="1:7">
      <c r="A310" s="42"/>
      <c r="B310" s="17"/>
      <c r="C310" s="6" t="e">
        <f>IF(OR(自我評估查檢表!#REF!=$E$1, 自我評估查檢表!#REF!=$G$1), "", $C$1)</f>
        <v>#REF!</v>
      </c>
      <c r="D310" s="6"/>
      <c r="E310" s="6" t="e">
        <f>IF(OR(自我評估查檢表!#REF!=$C$1,自我評估查檢表!#REF!=$G$1),"",$E$1)</f>
        <v>#REF!</v>
      </c>
      <c r="F310" s="6"/>
      <c r="G310" s="6" t="e">
        <f>IF(OR(自我評估查檢表!#REF!=$C$1, 自我評估查檢表!#REF!=$E$1),"",$G$1)</f>
        <v>#REF!</v>
      </c>
    </row>
    <row r="311" spans="1:7">
      <c r="A311"/>
      <c r="B311"/>
      <c r="C311" s="81" t="s">
        <v>764</v>
      </c>
      <c r="D311"/>
      <c r="E311" s="81" t="s">
        <v>764</v>
      </c>
      <c r="F311"/>
      <c r="G311" s="81" t="s">
        <v>764</v>
      </c>
    </row>
    <row r="312" spans="1:7" ht="25.5">
      <c r="A312" s="42" t="s">
        <v>666</v>
      </c>
      <c r="B312" s="17" t="s">
        <v>234</v>
      </c>
      <c r="C312" s="12" t="e">
        <f>IF(OR(自我評估查檢表!#REF!=$E$1, 自我評估查檢表!#REF!=$G$1, 自我評估查檢表!$I$176=Answers!$G$1), "", $C$1)</f>
        <v>#REF!</v>
      </c>
      <c r="D312" s="6"/>
      <c r="E312" s="12" t="e">
        <f>IF(OR(自我評估查檢表!#REF!=$C$1,自我評估查檢表!#REF!=$G$1, 自我評估查檢表!$I$176=Answers!$G$1),"",$E$1)</f>
        <v>#REF!</v>
      </c>
      <c r="F312" s="6"/>
      <c r="G312" s="12" t="e">
        <f>IF(OR(自我評估查檢表!#REF!=$C$1, 自我評估查檢表!#REF!=$E$1, 自我評估查檢表!$I$176=Answers!$G$1),"",$G$1)</f>
        <v>#REF!</v>
      </c>
    </row>
    <row r="313" spans="1:7">
      <c r="A313" s="42"/>
      <c r="B313" s="17"/>
      <c r="C313" s="6" t="e">
        <f>IF(OR(自我評估查檢表!#REF!=$E$1, 自我評估查檢表!#REF!=$G$1), "", $C$1)</f>
        <v>#REF!</v>
      </c>
      <c r="D313" s="6"/>
      <c r="E313" s="6" t="e">
        <f>IF(OR(自我評估查檢表!#REF!=$C$1,自我評估查檢表!#REF!=$G$1),"",$E$1)</f>
        <v>#REF!</v>
      </c>
      <c r="F313" s="6"/>
      <c r="G313" s="6" t="e">
        <f>IF(OR(自我評估查檢表!#REF!=$C$1, 自我評估查檢表!#REF!=$E$1),"",$G$1)</f>
        <v>#REF!</v>
      </c>
    </row>
    <row r="314" spans="1:7">
      <c r="A314"/>
      <c r="B314"/>
      <c r="C314" s="81" t="s">
        <v>764</v>
      </c>
      <c r="D314"/>
      <c r="E314" s="81" t="s">
        <v>764</v>
      </c>
      <c r="F314"/>
      <c r="G314" s="81" t="s">
        <v>764</v>
      </c>
    </row>
    <row r="315" spans="1:7" ht="25.5">
      <c r="A315" s="71" t="s">
        <v>667</v>
      </c>
      <c r="B315" s="72" t="s">
        <v>236</v>
      </c>
      <c r="C315" s="73" t="str">
        <f>IF(OR(自我評估查檢表!G204=$E$1, 自我評估查檢表!I204=$G$1, 自我評估查檢表!$I$176=Answers!$G$1), "", $C$1)</f>
        <v>是／有</v>
      </c>
      <c r="D315" s="74"/>
      <c r="E315" s="73" t="str">
        <f>IF(OR(自我評估查檢表!E204=$C$1,自我評估查檢表!I204=$G$1, 自我評估查檢表!$I$176=Answers!$G$1),"",$E$1)</f>
        <v>否</v>
      </c>
      <c r="F315" s="74"/>
      <c r="G315" s="74" t="str">
        <f>IF(OR(自我評估查檢表!E204=$C$1, 自我評估查檢表!G204=$E$1),"",$G$1)</f>
        <v>不適用</v>
      </c>
    </row>
    <row r="316" spans="1:7" ht="25.5">
      <c r="A316" s="42"/>
      <c r="B316" s="17" t="s">
        <v>237</v>
      </c>
      <c r="C316" s="6" t="str">
        <f>IF(OR(自我評估查檢表!G205=$E$1, 自我評估查檢表!I205=$G$1), "", $C$1)</f>
        <v>是／有</v>
      </c>
      <c r="D316" s="6"/>
      <c r="E316" s="6" t="str">
        <f>IF(OR(自我評估查檢表!E205=$C$1,自我評估查檢表!I205=$G$1),"",$E$1)</f>
        <v>否</v>
      </c>
      <c r="F316" s="6"/>
      <c r="G316" s="6" t="str">
        <f>IF(OR(自我評估查檢表!E205=$C$1, 自我評估查檢表!G205=$E$1),"",$G$1)</f>
        <v>不適用</v>
      </c>
    </row>
    <row r="317" spans="1:7">
      <c r="A317" s="42"/>
      <c r="B317" s="44"/>
      <c r="C317" s="6" t="str">
        <f>IF(OR(自我評估查檢表!G206=$E$1, 自我評估查檢表!I206=$G$1), "", $C$1)</f>
        <v>是／有</v>
      </c>
      <c r="D317" s="6"/>
      <c r="E317" s="6" t="str">
        <f>IF(OR(自我評估查檢表!E206=$C$1,自我評估查檢表!I206=$G$1),"",$E$1)</f>
        <v>否</v>
      </c>
      <c r="F317" s="6"/>
      <c r="G317" s="6" t="str">
        <f>IF(OR(自我評估查檢表!E206=$C$1, 自我評估查檢表!G206=$E$1),"",$G$1)</f>
        <v>不適用</v>
      </c>
    </row>
    <row r="318" spans="1:7">
      <c r="A318"/>
      <c r="B318"/>
      <c r="C318" s="14" t="str">
        <f>IF(OR(自我評估查檢表!G207=$E$1, 自我評估查檢表!I207=$G$1), "", $C$1)</f>
        <v>是／有</v>
      </c>
      <c r="D318" s="14"/>
      <c r="E318" s="14" t="str">
        <f>IF(OR(自我評估查檢表!E207=$C$1,自我評估查檢表!I207=$G$1),"",$E$1)</f>
        <v>否</v>
      </c>
      <c r="F318" s="14"/>
      <c r="G318" s="14" t="str">
        <f>IF(OR(自我評估查檢表!E207=$C$1, 自我評估查檢表!G207=$E$1),"",$G$1)</f>
        <v>不適用</v>
      </c>
    </row>
    <row r="319" spans="1:7">
      <c r="A319" s="42"/>
      <c r="B319" s="44"/>
      <c r="C319" s="6" t="str">
        <f>IF(OR(自我評估查檢表!G208=$E$1, 自我評估查檢表!I208=$G$1), "", $C$1)</f>
        <v>是／有</v>
      </c>
      <c r="D319" s="6"/>
      <c r="E319" s="6" t="str">
        <f>IF(OR(自我評估查檢表!E208=$C$1,自我評估查檢表!I208=$G$1),"",$E$1)</f>
        <v>否</v>
      </c>
      <c r="F319" s="6"/>
      <c r="G319" s="6" t="str">
        <f>IF(OR(自我評估查檢表!E208=$C$1, 自我評估查檢表!G208=$E$1),"",$G$1)</f>
        <v>不適用</v>
      </c>
    </row>
    <row r="320" spans="1:7">
      <c r="A320"/>
      <c r="B320"/>
      <c r="C320" s="81" t="s">
        <v>764</v>
      </c>
      <c r="D320"/>
      <c r="E320" s="81" t="s">
        <v>764</v>
      </c>
      <c r="F320"/>
      <c r="G320" s="81" t="s">
        <v>764</v>
      </c>
    </row>
    <row r="321" spans="1:7" ht="25.5">
      <c r="A321" s="42" t="s">
        <v>668</v>
      </c>
      <c r="B321" s="44" t="s">
        <v>239</v>
      </c>
      <c r="C321" s="12" t="str">
        <f>IF(OR(自我評估查檢表!G209=$E$1, 自我評估查檢表!I209=$G$1), "", $C$1)</f>
        <v>是／有</v>
      </c>
      <c r="D321" s="6"/>
      <c r="E321" s="12" t="str">
        <f>IF(OR(自我評估查檢表!E209=$C$1,自我評估查檢表!I209=$G$1),"",$E$1)</f>
        <v>否</v>
      </c>
      <c r="F321" s="6"/>
      <c r="G321" s="6" t="str">
        <f>IF(OR(自我評估查檢表!E209=$C$1, 自我評估查檢表!G209=$E$1),"",$G$1)</f>
        <v>不適用</v>
      </c>
    </row>
    <row r="322" spans="1:7">
      <c r="A322" s="42"/>
      <c r="B322" s="44"/>
      <c r="C322" s="6" t="str">
        <f>IF(OR(自我評估查檢表!G210=$E$1, 自我評估查檢表!I210=$G$1), "", $C$1)</f>
        <v>是／有</v>
      </c>
      <c r="D322" s="6"/>
      <c r="E322" s="6" t="str">
        <f>IF(OR(自我評估查檢表!E210=$C$1,自我評估查檢表!I210=$G$1),"",$E$1)</f>
        <v>否</v>
      </c>
      <c r="F322" s="6"/>
      <c r="G322" s="6" t="str">
        <f>IF(OR(自我評估查檢表!E210=$C$1, 自我評估查檢表!G210=$E$1),"",$G$1)</f>
        <v>不適用</v>
      </c>
    </row>
    <row r="323" spans="1:7">
      <c r="A323"/>
      <c r="B323"/>
      <c r="C323" s="81" t="s">
        <v>764</v>
      </c>
      <c r="D323"/>
      <c r="E323" s="81" t="s">
        <v>764</v>
      </c>
      <c r="F323"/>
      <c r="G323" s="81" t="s">
        <v>764</v>
      </c>
    </row>
    <row r="324" spans="1:7" ht="25.5">
      <c r="A324" s="42" t="s">
        <v>669</v>
      </c>
      <c r="B324" s="44" t="s">
        <v>241</v>
      </c>
      <c r="C324" s="12" t="str">
        <f>IF(OR(自我評估查檢表!G211=$E$1, 自我評估查檢表!I211=$G$1), "", $C$1)</f>
        <v>是／有</v>
      </c>
      <c r="D324" s="6"/>
      <c r="E324" s="12" t="str">
        <f>IF(OR(自我評估查檢表!E211=$C$1,自我評估查檢表!I211=$G$1),"",$E$1)</f>
        <v>否</v>
      </c>
      <c r="F324" s="6"/>
      <c r="G324" s="6" t="str">
        <f>IF(OR(自我評估查檢表!E211=$C$1, 自我評估查檢表!G211=$E$1),"",$G$1)</f>
        <v>不適用</v>
      </c>
    </row>
    <row r="325" spans="1:7">
      <c r="A325" s="42"/>
      <c r="B325" s="44"/>
      <c r="C325" s="6" t="str">
        <f>IF(OR(自我評估查檢表!G212=$E$1, 自我評估查檢表!I212=$G$1), "", $C$1)</f>
        <v>是／有</v>
      </c>
      <c r="D325" s="6"/>
      <c r="E325" s="6" t="str">
        <f>IF(OR(自我評估查檢表!E212=$C$1,自我評估查檢表!I212=$G$1),"",$E$1)</f>
        <v>否</v>
      </c>
      <c r="F325" s="6"/>
      <c r="G325" s="6" t="str">
        <f>IF(OR(自我評估查檢表!E212=$C$1, 自我評估查檢表!G212=$E$1),"",$G$1)</f>
        <v>不適用</v>
      </c>
    </row>
    <row r="326" spans="1:7">
      <c r="A326" s="53"/>
      <c r="B326" s="17"/>
      <c r="C326" s="6" t="str">
        <f>IF(OR(自我評估查檢表!G213=$E$1, 自我評估查檢表!I213=$G$1), "", $C$1)</f>
        <v>是／有</v>
      </c>
      <c r="D326" s="6"/>
      <c r="E326" s="6" t="str">
        <f>IF(OR(自我評估查檢表!E213=$C$1,自我評估查檢表!I213=$G$1),"",$E$1)</f>
        <v>否</v>
      </c>
      <c r="F326" s="6"/>
      <c r="G326" s="6" t="str">
        <f>IF(OR(自我評估查檢表!E213=$C$1, 自我評估查檢表!G213=$E$1),"",$G$1)</f>
        <v>不適用</v>
      </c>
    </row>
    <row r="327" spans="1:7">
      <c r="A327" s="53"/>
      <c r="B327" s="17"/>
      <c r="C327" s="6" t="str">
        <f>IF(OR(自我評估查檢表!G214=$E$1, 自我評估查檢表!I214=$G$1), "", $C$1)</f>
        <v>是／有</v>
      </c>
      <c r="D327" s="6"/>
      <c r="E327" s="6" t="str">
        <f>IF(OR(自我評估查檢表!E214=$C$1,自我評估查檢表!I214=$G$1),"",$E$1)</f>
        <v>否</v>
      </c>
      <c r="F327" s="6"/>
      <c r="G327" s="6" t="str">
        <f>IF(OR(自我評估查檢表!E214=$C$1, 自我評估查檢表!G214=$E$1),"",$G$1)</f>
        <v>不適用</v>
      </c>
    </row>
    <row r="328" spans="1:7">
      <c r="A328"/>
      <c r="B328"/>
      <c r="C328" s="81" t="s">
        <v>764</v>
      </c>
      <c r="D328"/>
      <c r="E328" s="81" t="s">
        <v>764</v>
      </c>
      <c r="F328"/>
      <c r="G328" s="81" t="s">
        <v>764</v>
      </c>
    </row>
    <row r="329" spans="1:7" ht="51">
      <c r="A329" s="76" t="s">
        <v>670</v>
      </c>
      <c r="B329" s="78" t="s">
        <v>242</v>
      </c>
      <c r="C329" s="80" t="str">
        <f>IF(OR(自我評估查檢表!G215=$E$1, 自我評估查檢表!I215=$G$1), "", $C$1)</f>
        <v>是／有</v>
      </c>
      <c r="D329" s="77"/>
      <c r="E329" s="77" t="str">
        <f>IF(OR(自我評估查檢表!E215=$C$1,自我評估查檢表!I215=$G$1),"",$E$1)</f>
        <v>否</v>
      </c>
      <c r="F329" s="77"/>
      <c r="G329" s="80" t="str">
        <f>IF(OR(自我評估查檢表!E215=$C$1, 自我評估查檢表!G215=$E$1),"",$G$1)</f>
        <v>不適用</v>
      </c>
    </row>
    <row r="330" spans="1:7">
      <c r="A330" s="42"/>
      <c r="B330" s="17"/>
      <c r="C330" s="6" t="str">
        <f>IF(OR(自我評估查檢表!G216=$E$1, 自我評估查檢表!I216=$G$1), "", $C$1)</f>
        <v>是／有</v>
      </c>
      <c r="D330" s="6"/>
      <c r="E330" s="6" t="str">
        <f>IF(OR(自我評估查檢表!E216=$C$1,自我評估查檢表!I216=$G$1),"",$E$1)</f>
        <v>否</v>
      </c>
      <c r="F330" s="6"/>
      <c r="G330" s="6" t="str">
        <f>IF(OR(自我評估查檢表!E216=$C$1, 自我評估查檢表!G216=$E$1),"",$G$1)</f>
        <v>不適用</v>
      </c>
    </row>
    <row r="331" spans="1:7" ht="25.5">
      <c r="A331" s="42" t="s">
        <v>671</v>
      </c>
      <c r="B331" s="17" t="s">
        <v>243</v>
      </c>
      <c r="C331" s="6" t="str">
        <f>IF(OR(自我評估查檢表!G217=$E$1, 自我評估查檢表!I217=$G$1), "", $C$1)</f>
        <v>是／有</v>
      </c>
      <c r="D331" s="6"/>
      <c r="E331" s="6" t="str">
        <f>IF(OR(自我評估查檢表!E217=$C$1,自我評估查檢表!I217=$G$1),"",$E$1)</f>
        <v>否</v>
      </c>
      <c r="F331" s="6"/>
      <c r="G331" s="6" t="str">
        <f>IF(OR(自我評估查檢表!E217=$C$1, 自我評估查檢表!G217=$E$1),"",$G$1)</f>
        <v>不適用</v>
      </c>
    </row>
    <row r="332" spans="1:7">
      <c r="A332"/>
      <c r="B332"/>
      <c r="C332" s="81" t="s">
        <v>764</v>
      </c>
      <c r="D332"/>
      <c r="E332" s="81" t="s">
        <v>764</v>
      </c>
      <c r="F332"/>
      <c r="G332" s="81" t="s">
        <v>764</v>
      </c>
    </row>
    <row r="333" spans="1:7">
      <c r="A333" s="42"/>
      <c r="B333" s="17" t="s">
        <v>245</v>
      </c>
      <c r="C333" s="12" t="str">
        <f>IF(OR(自我評估查檢表!G218=$E$1, 自我評估查檢表!I218=$G$1, 自我評估查檢表!$I$215=Answers!$G$1), "", $C$1)</f>
        <v>是／有</v>
      </c>
      <c r="D333" s="6"/>
      <c r="E333" s="12" t="str">
        <f>IF(OR(自我評估查檢表!E218=$C$1,自我評估查檢表!I218=$G$1, 自我評估查檢表!$I$215=Answers!$G$1),"",$E$1)</f>
        <v>否</v>
      </c>
      <c r="F333" s="6"/>
      <c r="G333" s="6" t="str">
        <f>IF(OR(自我評估查檢表!E218=$C$1, 自我評估查檢表!G218=$E$1),"",$G$1)</f>
        <v>不適用</v>
      </c>
    </row>
    <row r="334" spans="1:7">
      <c r="A334"/>
      <c r="B334"/>
      <c r="C334" s="81" t="s">
        <v>764</v>
      </c>
      <c r="D334"/>
      <c r="E334" s="81" t="s">
        <v>764</v>
      </c>
      <c r="F334"/>
      <c r="G334" s="81" t="s">
        <v>764</v>
      </c>
    </row>
    <row r="335" spans="1:7">
      <c r="A335" s="42"/>
      <c r="B335" s="17" t="s">
        <v>246</v>
      </c>
      <c r="C335" s="12" t="str">
        <f>IF(OR(自我評估查檢表!G219=$E$1, 自我評估查檢表!I219=$G$1, 自我評估查檢表!$I$215=Answers!$G$1), "", $C$1)</f>
        <v>是／有</v>
      </c>
      <c r="D335" s="6"/>
      <c r="E335" s="12" t="str">
        <f>IF(OR(自我評估查檢表!E219=$C$1,自我評估查檢表!I219=$G$1, 自我評估查檢表!$I$215=Answers!$G$1),"",$E$1)</f>
        <v>否</v>
      </c>
      <c r="F335" s="6"/>
      <c r="G335" s="6" t="str">
        <f>IF(OR(自我評估查檢表!E219=$C$1, 自我評估查檢表!G219=$E$1),"",$G$1)</f>
        <v>不適用</v>
      </c>
    </row>
    <row r="336" spans="1:7">
      <c r="A336"/>
      <c r="B336"/>
      <c r="C336" s="81" t="s">
        <v>764</v>
      </c>
      <c r="D336"/>
      <c r="E336" s="81" t="s">
        <v>764</v>
      </c>
      <c r="F336"/>
      <c r="G336" s="81" t="s">
        <v>764</v>
      </c>
    </row>
    <row r="337" spans="1:7">
      <c r="A337" s="42"/>
      <c r="B337" s="17" t="s">
        <v>247</v>
      </c>
      <c r="C337" s="12" t="str">
        <f>IF(OR(自我評估查檢表!G220=$E$1, 自我評估查檢表!I220=$G$1, 自我評估查檢表!$I$215=Answers!$G$1), "", $C$1)</f>
        <v>是／有</v>
      </c>
      <c r="D337" s="6"/>
      <c r="E337" s="12" t="str">
        <f>IF(OR(自我評估查檢表!E220=$C$1,自我評估查檢表!I220=$G$1, 自我評估查檢表!$I$215=Answers!$G$1),"",$E$1)</f>
        <v>否</v>
      </c>
      <c r="F337" s="6"/>
      <c r="G337" s="6" t="str">
        <f>IF(OR(自我評估查檢表!E220=$C$1, 自我評估查檢表!G220=$E$1),"",$G$1)</f>
        <v>不適用</v>
      </c>
    </row>
    <row r="338" spans="1:7">
      <c r="A338"/>
      <c r="B338"/>
      <c r="C338" s="81" t="s">
        <v>764</v>
      </c>
      <c r="D338"/>
      <c r="E338" s="81" t="s">
        <v>764</v>
      </c>
      <c r="F338"/>
      <c r="G338" s="81" t="s">
        <v>764</v>
      </c>
    </row>
    <row r="339" spans="1:7">
      <c r="A339" s="42"/>
      <c r="B339" s="17" t="s">
        <v>248</v>
      </c>
      <c r="C339" s="12" t="str">
        <f>IF(OR(自我評估查檢表!G221=$E$1, 自我評估查檢表!I221=$G$1, 自我評估查檢表!$I$215=Answers!$G$1), "", $C$1)</f>
        <v>是／有</v>
      </c>
      <c r="D339" s="6"/>
      <c r="E339" s="12" t="str">
        <f>IF(OR(自我評估查檢表!E221=$C$1,自我評估查檢表!I221=$G$1, 自我評估查檢表!$I$215=Answers!$G$1),"",$E$1)</f>
        <v>否</v>
      </c>
      <c r="F339" s="6"/>
      <c r="G339" s="6" t="str">
        <f>IF(OR(自我評估查檢表!E221=$C$1, 自我評估查檢表!G221=$E$1),"",$G$1)</f>
        <v>不適用</v>
      </c>
    </row>
    <row r="340" spans="1:7">
      <c r="A340"/>
      <c r="B340"/>
      <c r="C340" s="81" t="s">
        <v>764</v>
      </c>
      <c r="D340"/>
      <c r="E340" s="81" t="s">
        <v>764</v>
      </c>
      <c r="F340"/>
      <c r="G340" s="81" t="s">
        <v>764</v>
      </c>
    </row>
    <row r="341" spans="1:7">
      <c r="A341" s="42"/>
      <c r="B341" s="17" t="s">
        <v>249</v>
      </c>
      <c r="C341" s="12" t="str">
        <f>IF(OR(自我評估查檢表!G222=$E$1, 自我評估查檢表!I222=$G$1, 自我評估查檢表!$I$215=Answers!$G$1), "", $C$1)</f>
        <v>是／有</v>
      </c>
      <c r="D341" s="6"/>
      <c r="E341" s="12" t="str">
        <f>IF(OR(自我評估查檢表!E222=$C$1,自我評估查檢表!I222=$G$1, 自我評估查檢表!$I$215=Answers!$G$1),"",$E$1)</f>
        <v>否</v>
      </c>
      <c r="F341" s="6"/>
      <c r="G341" s="6" t="str">
        <f>IF(OR(自我評估查檢表!E222=$C$1, 自我評估查檢表!G222=$E$1),"",$G$1)</f>
        <v>不適用</v>
      </c>
    </row>
    <row r="342" spans="1:7">
      <c r="A342"/>
      <c r="B342"/>
      <c r="C342" s="81" t="s">
        <v>764</v>
      </c>
      <c r="D342"/>
      <c r="E342" s="81" t="s">
        <v>764</v>
      </c>
      <c r="F342"/>
      <c r="G342" s="81" t="s">
        <v>764</v>
      </c>
    </row>
    <row r="343" spans="1:7" ht="25.5">
      <c r="A343" s="42"/>
      <c r="B343" s="17" t="s">
        <v>250</v>
      </c>
      <c r="C343" s="12" t="str">
        <f>IF(OR(自我評估查檢表!G223=$E$1, 自我評估查檢表!I223=$G$1, 自我評估查檢表!$I$215=Answers!$G$1), "", $C$1)</f>
        <v>是／有</v>
      </c>
      <c r="D343" s="6"/>
      <c r="E343" s="12" t="str">
        <f>IF(OR(自我評估查檢表!E223=$C$1,自我評估查檢表!I223=$G$1, 自我評估查檢表!$I$215=Answers!$G$1),"",$E$1)</f>
        <v>否</v>
      </c>
      <c r="F343" s="6"/>
      <c r="G343" s="6" t="str">
        <f>IF(OR(自我評估查檢表!E223=$C$1, 自我評估查檢表!G223=$E$1),"",$G$1)</f>
        <v>不適用</v>
      </c>
    </row>
    <row r="344" spans="1:7">
      <c r="A344"/>
      <c r="B344"/>
      <c r="C344" s="81" t="s">
        <v>764</v>
      </c>
      <c r="D344"/>
      <c r="E344" s="81" t="s">
        <v>764</v>
      </c>
      <c r="F344"/>
      <c r="G344" s="81" t="s">
        <v>764</v>
      </c>
    </row>
    <row r="345" spans="1:7" ht="38.25">
      <c r="A345" s="42"/>
      <c r="B345" s="17" t="s">
        <v>251</v>
      </c>
      <c r="C345" s="12" t="str">
        <f>IF(OR(自我評估查檢表!G224=$E$1, 自我評估查檢表!I224=$G$1, 自我評估查檢表!$I$215=Answers!$G$1), "", $C$1)</f>
        <v>是／有</v>
      </c>
      <c r="D345" s="6"/>
      <c r="E345" s="12" t="str">
        <f>IF(OR(自我評估查檢表!E224=$C$1,自我評估查檢表!I224=$G$1, 自我評估查檢表!$I$215=Answers!$G$1),"",$E$1)</f>
        <v>否</v>
      </c>
      <c r="F345" s="6"/>
      <c r="G345" s="6" t="str">
        <f>IF(OR(自我評估查檢表!E224=$C$1, 自我評估查檢表!G224=$E$1),"",$G$1)</f>
        <v>不適用</v>
      </c>
    </row>
    <row r="346" spans="1:7">
      <c r="A346"/>
      <c r="B346"/>
      <c r="C346" s="81" t="s">
        <v>764</v>
      </c>
      <c r="D346"/>
      <c r="E346" s="81" t="s">
        <v>764</v>
      </c>
      <c r="F346"/>
      <c r="G346" s="81" t="s">
        <v>764</v>
      </c>
    </row>
    <row r="347" spans="1:7" ht="25.5">
      <c r="A347" s="42"/>
      <c r="B347" s="17" t="s">
        <v>253</v>
      </c>
      <c r="C347" s="12" t="str">
        <f>IF(OR(自我評估查檢表!G225=$E$1, 自我評估查檢表!I225=$G$1, 自我評估查檢表!$I$215=Answers!$G$1), "", $C$1)</f>
        <v>是／有</v>
      </c>
      <c r="D347" s="6"/>
      <c r="E347" s="12" t="str">
        <f>IF(OR(自我評估查檢表!E225=$C$1,自我評估查檢表!I225=$G$1, 自我評估查檢表!$I$215=Answers!$G$1),"",$E$1)</f>
        <v>否</v>
      </c>
      <c r="F347" s="6"/>
      <c r="G347" s="6" t="str">
        <f>IF(OR(自我評估查檢表!E225=$C$1, 自我評估查檢表!G225=$E$1),"",$G$1)</f>
        <v>不適用</v>
      </c>
    </row>
    <row r="348" spans="1:7">
      <c r="A348"/>
      <c r="B348"/>
      <c r="C348" s="81" t="s">
        <v>764</v>
      </c>
      <c r="D348"/>
      <c r="E348" s="81" t="s">
        <v>764</v>
      </c>
      <c r="F348"/>
      <c r="G348" s="81" t="s">
        <v>764</v>
      </c>
    </row>
    <row r="349" spans="1:7" ht="25.5">
      <c r="A349" s="42"/>
      <c r="B349" s="17" t="s">
        <v>254</v>
      </c>
      <c r="C349" s="12" t="str">
        <f>IF(OR(自我評估查檢表!G226=$E$1, 自我評估查檢表!I226=$G$1, 自我評估查檢表!$I$215=Answers!$G$1), "", $C$1)</f>
        <v>是／有</v>
      </c>
      <c r="D349" s="6"/>
      <c r="E349" s="12" t="str">
        <f>IF(OR(自我評估查檢表!E226=$C$1,自我評估查檢表!I226=$G$1, 自我評估查檢表!$I$215=Answers!$G$1),"",$E$1)</f>
        <v>否</v>
      </c>
      <c r="F349" s="6"/>
      <c r="G349" s="6" t="str">
        <f>IF(OR(自我評估查檢表!E226=$C$1, 自我評估查檢表!G226=$E$1),"",$G$1)</f>
        <v>不適用</v>
      </c>
    </row>
    <row r="350" spans="1:7">
      <c r="A350"/>
      <c r="B350"/>
      <c r="C350" s="81" t="s">
        <v>764</v>
      </c>
      <c r="D350"/>
      <c r="E350" s="81" t="s">
        <v>764</v>
      </c>
      <c r="F350"/>
      <c r="G350" s="81" t="s">
        <v>764</v>
      </c>
    </row>
    <row r="351" spans="1:7" ht="25.5">
      <c r="A351" s="42"/>
      <c r="B351" s="17" t="s">
        <v>636</v>
      </c>
      <c r="C351" s="12" t="str">
        <f>IF(OR(自我評估查檢表!G227=$E$1, 自我評估查檢表!I227=$G$1, 自我評估查檢表!$I$215=Answers!$G$1), "", $C$1)</f>
        <v>是／有</v>
      </c>
      <c r="D351" s="6"/>
      <c r="E351" s="12" t="str">
        <f>IF(OR(自我評估查檢表!E227=$C$1,自我評估查檢表!I227=$G$1, 自我評估查檢表!$I$215=Answers!$G$1),"",$E$1)</f>
        <v>否</v>
      </c>
      <c r="F351" s="6"/>
      <c r="G351" s="6" t="str">
        <f>IF(OR(自我評估查檢表!E227=$C$1, 自我評估查檢表!G227=$E$1),"",$G$1)</f>
        <v>不適用</v>
      </c>
    </row>
    <row r="352" spans="1:7">
      <c r="A352"/>
      <c r="B352"/>
      <c r="C352" s="81" t="s">
        <v>764</v>
      </c>
      <c r="D352"/>
      <c r="E352" s="81" t="s">
        <v>764</v>
      </c>
      <c r="F352"/>
      <c r="G352" s="81" t="s">
        <v>764</v>
      </c>
    </row>
    <row r="353" spans="1:7">
      <c r="A353" s="42"/>
      <c r="B353" s="17" t="s">
        <v>255</v>
      </c>
      <c r="C353" s="12" t="e">
        <f>IF(OR(自我評估查檢表!#REF!=$E$1, 自我評估查檢表!#REF!=$G$1, 自我評估查檢表!$I$215=Answers!$G$1), "", $C$1)</f>
        <v>#REF!</v>
      </c>
      <c r="D353" s="6"/>
      <c r="E353" s="12" t="e">
        <f>IF(OR(自我評估查檢表!#REF!=$C$1,自我評估查檢表!#REF!=$G$1, 自我評估查檢表!$I$215=Answers!$G$1),"",$E$1)</f>
        <v>#REF!</v>
      </c>
      <c r="F353" s="6"/>
      <c r="G353" s="6" t="e">
        <f>IF(OR(自我評估查檢表!#REF!=$C$1, 自我評估查檢表!#REF!=$E$1),"",$G$1)</f>
        <v>#REF!</v>
      </c>
    </row>
    <row r="354" spans="1:7">
      <c r="A354" s="42"/>
      <c r="B354" s="17" t="s">
        <v>256</v>
      </c>
      <c r="C354" s="6" t="str">
        <f>IF(OR(自我評估查檢表!G228=$E$1, 自我評估查檢表!I228=$G$1), "", $C$1)</f>
        <v>是／有</v>
      </c>
      <c r="D354" s="6"/>
      <c r="E354" s="6" t="str">
        <f>IF(OR(自我評估查檢表!E228=$C$1,自我評估查檢表!I228=$G$1),"",$E$1)</f>
        <v>否</v>
      </c>
      <c r="F354" s="6"/>
      <c r="G354" s="6" t="str">
        <f>IF(OR(自我評估查檢表!E228=$C$1, 自我評估查檢表!G228=$E$1),"",$G$1)</f>
        <v>不適用</v>
      </c>
    </row>
    <row r="355" spans="1:7">
      <c r="A355"/>
      <c r="B355"/>
      <c r="C355" s="81" t="s">
        <v>764</v>
      </c>
      <c r="D355"/>
      <c r="E355" s="81" t="s">
        <v>764</v>
      </c>
      <c r="F355"/>
      <c r="G355" s="81" t="s">
        <v>764</v>
      </c>
    </row>
    <row r="356" spans="1:7" ht="25.5">
      <c r="A356" s="42"/>
      <c r="B356" s="17" t="s">
        <v>257</v>
      </c>
      <c r="C356" s="12" t="str">
        <f>IF(OR(自我評估查檢表!G229=$E$1, 自我評估查檢表!I229=$G$1, 自我評估查檢表!$I$215=Answers!$G$1), "", $C$1)</f>
        <v>是／有</v>
      </c>
      <c r="D356" s="6"/>
      <c r="E356" s="12" t="str">
        <f>IF(OR(自我評估查檢表!E229=$C$1,自我評估查檢表!I229=$G$1, 自我評估查檢表!$I$215=Answers!$G$1),"",$E$1)</f>
        <v>否</v>
      </c>
      <c r="F356" s="6"/>
      <c r="G356" s="6" t="str">
        <f>IF(OR(自我評估查檢表!E229=$C$1, 自我評估查檢表!G229=$E$1),"",$G$1)</f>
        <v>不適用</v>
      </c>
    </row>
    <row r="357" spans="1:7">
      <c r="A357"/>
      <c r="B357"/>
      <c r="C357" s="81" t="s">
        <v>764</v>
      </c>
      <c r="D357"/>
      <c r="E357" s="81" t="s">
        <v>764</v>
      </c>
      <c r="F357"/>
      <c r="G357" s="81" t="s">
        <v>764</v>
      </c>
    </row>
    <row r="358" spans="1:7">
      <c r="A358" s="42"/>
      <c r="B358" s="17" t="s">
        <v>747</v>
      </c>
      <c r="C358" s="12" t="str">
        <f>IF(OR(自我評估查檢表!G230=$E$1, 自我評估查檢表!I230=$G$1, 自我評估查檢表!$I$215=Answers!$G$1), "", $C$1)</f>
        <v>是／有</v>
      </c>
      <c r="D358" s="6"/>
      <c r="E358" s="12" t="str">
        <f>IF(OR(自我評估查檢表!E230=$C$1,自我評估查檢表!I230=$G$1, 自我評估查檢表!$I$215=Answers!$G$1),"",$E$1)</f>
        <v>否</v>
      </c>
      <c r="F358" s="6"/>
      <c r="G358" s="6" t="str">
        <f>IF(OR(自我評估查檢表!E230=$C$1, 自我評估查檢表!G230=$E$1),"",$G$1)</f>
        <v>不適用</v>
      </c>
    </row>
    <row r="359" spans="1:7" ht="25.5">
      <c r="A359" s="42"/>
      <c r="B359" s="17" t="s">
        <v>258</v>
      </c>
      <c r="C359" s="6" t="str">
        <f>IF(OR(自我評估查檢表!G231=$E$1, 自我評估查檢表!I231=$G$1), "", $C$1)</f>
        <v>是／有</v>
      </c>
      <c r="D359" s="6"/>
      <c r="E359" s="6" t="str">
        <f>IF(OR(自我評估查檢表!E231=$C$1,自我評估查檢表!I231=$G$1),"",$E$1)</f>
        <v>否</v>
      </c>
      <c r="F359" s="6"/>
      <c r="G359" s="6" t="str">
        <f>IF(OR(自我評估查檢表!E231=$C$1, 自我評估查檢表!G231=$E$1),"",$G$1)</f>
        <v>不適用</v>
      </c>
    </row>
    <row r="360" spans="1:7" ht="25.5">
      <c r="A360" s="42"/>
      <c r="B360" s="17" t="s">
        <v>259</v>
      </c>
      <c r="C360" s="6" t="str">
        <f>IF(OR(自我評估查檢表!G232=$E$1, 自我評估查檢表!I232=$G$1), "", $C$1)</f>
        <v>是／有</v>
      </c>
      <c r="D360" s="6"/>
      <c r="E360" s="6" t="str">
        <f>IF(OR(自我評估查檢表!E232=$C$1,自我評估查檢表!I232=$G$1),"",$E$1)</f>
        <v>否</v>
      </c>
      <c r="F360" s="6"/>
      <c r="G360" s="6" t="str">
        <f>IF(OR(自我評估查檢表!E232=$C$1, 自我評估查檢表!G232=$E$1),"",$G$1)</f>
        <v>不適用</v>
      </c>
    </row>
    <row r="361" spans="1:7" ht="25.5">
      <c r="A361" s="42"/>
      <c r="B361" s="17" t="s">
        <v>260</v>
      </c>
      <c r="C361" s="6" t="str">
        <f>IF(OR(自我評估查檢表!G233=$E$1, 自我評估查檢表!I233=$G$1), "", $C$1)</f>
        <v>是／有</v>
      </c>
      <c r="D361" s="6"/>
      <c r="E361" s="6" t="str">
        <f>IF(OR(自我評估查檢表!E233=$C$1,自我評估查檢表!I233=$G$1),"",$E$1)</f>
        <v>否</v>
      </c>
      <c r="F361" s="6"/>
      <c r="G361" s="6" t="str">
        <f>IF(OR(自我評估查檢表!E233=$C$1, 自我評估查檢表!G233=$E$1),"",$G$1)</f>
        <v>不適用</v>
      </c>
    </row>
    <row r="362" spans="1:7">
      <c r="A362" s="42"/>
      <c r="B362" s="17" t="s">
        <v>0</v>
      </c>
      <c r="C362" s="6" t="str">
        <f>IF(OR(自我評估查檢表!G234=$E$1, 自我評估查檢表!I234=$G$1), "", $C$1)</f>
        <v>是／有</v>
      </c>
      <c r="D362" s="6"/>
      <c r="E362" s="6" t="str">
        <f>IF(OR(自我評估查檢表!E234=$C$1,自我評估查檢表!I234=$G$1),"",$E$1)</f>
        <v>否</v>
      </c>
      <c r="F362" s="6"/>
      <c r="G362" s="6" t="str">
        <f>IF(OR(自我評估查檢表!E234=$C$1, 自我評估查檢表!G234=$E$1),"",$G$1)</f>
        <v>不適用</v>
      </c>
    </row>
    <row r="363" spans="1:7">
      <c r="A363" s="42"/>
      <c r="B363" s="17"/>
      <c r="C363" s="6" t="str">
        <f>IF(OR(自我評估查檢表!G236=$E$1, 自我評估查檢表!I236=$G$1), "", $C$1)</f>
        <v>是／有</v>
      </c>
      <c r="D363" s="6"/>
      <c r="E363" s="6" t="str">
        <f>IF(OR(自我評估查檢表!E236=$C$1,自我評估查檢表!I236=$G$1),"",$E$1)</f>
        <v>否</v>
      </c>
      <c r="F363" s="6"/>
      <c r="G363" s="6" t="str">
        <f>IF(OR(自我評估查檢表!E236=$C$1, 自我評估查檢表!G236=$E$1),"",$G$1)</f>
        <v>不適用</v>
      </c>
    </row>
    <row r="364" spans="1:7">
      <c r="A364"/>
      <c r="B364"/>
      <c r="C364" s="81" t="s">
        <v>764</v>
      </c>
      <c r="D364"/>
      <c r="E364" s="81" t="s">
        <v>764</v>
      </c>
      <c r="F364"/>
      <c r="G364" s="81" t="s">
        <v>764</v>
      </c>
    </row>
    <row r="365" spans="1:7" ht="25.5">
      <c r="A365" s="42" t="s">
        <v>672</v>
      </c>
      <c r="B365" s="17" t="s">
        <v>262</v>
      </c>
      <c r="C365" s="12" t="str">
        <f>IF(OR(自我評估查檢表!G237=$E$1, 自我評估查檢表!I237=$G$1, 自我評估查檢表!$I$215=Answers!$G$1), "", $C$1)</f>
        <v>是／有</v>
      </c>
      <c r="D365" s="6"/>
      <c r="E365" s="12" t="str">
        <f>IF(OR(自我評估查檢表!E237=$C$1,自我評估查檢表!I237=$G$1, 自我評估查檢表!$I$215=Answers!$G$1),"",$E$1)</f>
        <v>否</v>
      </c>
      <c r="F365" s="6"/>
      <c r="G365" s="12" t="str">
        <f>IF(OR(自我評估查檢表!E237=$C$1, 自我評估查檢表!G237=$E$1, 自我評估查檢表!$I$215=Answers!$G$1),"",$G$1)</f>
        <v>不適用</v>
      </c>
    </row>
    <row r="366" spans="1:7">
      <c r="A366" s="42"/>
      <c r="B366" s="17"/>
      <c r="C366" s="6" t="str">
        <f>IF(OR(自我評估查檢表!G238=$E$1, 自我評估查檢表!I238=$G$1), "", $C$1)</f>
        <v>是／有</v>
      </c>
      <c r="D366" s="6"/>
      <c r="E366" s="6" t="str">
        <f>IF(OR(自我評估查檢表!E238=$C$1,自我評估查檢表!I238=$G$1),"",$E$1)</f>
        <v>否</v>
      </c>
      <c r="F366" s="6"/>
      <c r="G366" s="6" t="str">
        <f>IF(OR(自我評估查檢表!E238=$C$1, 自我評估查檢表!G238=$E$1),"",$G$1)</f>
        <v>不適用</v>
      </c>
    </row>
    <row r="367" spans="1:7">
      <c r="A367"/>
      <c r="B367"/>
      <c r="C367" s="81" t="s">
        <v>764</v>
      </c>
      <c r="D367"/>
      <c r="E367" s="81" t="s">
        <v>764</v>
      </c>
      <c r="F367"/>
      <c r="G367" s="81" t="s">
        <v>764</v>
      </c>
    </row>
    <row r="368" spans="1:7" ht="25.5">
      <c r="A368" s="71" t="s">
        <v>673</v>
      </c>
      <c r="B368" s="72" t="s">
        <v>264</v>
      </c>
      <c r="C368" s="73" t="str">
        <f>IF(OR(自我評估查檢表!G239=$E$1, 自我評估查檢表!I239=$G$1, 自我評估查檢表!$I$215=Answers!$G$1), "", $C$1)</f>
        <v>是／有</v>
      </c>
      <c r="D368" s="74"/>
      <c r="E368" s="73" t="str">
        <f>IF(OR(自我評估查檢表!E239=$C$1,自我評估查檢表!I239=$G$1, 自我評估查檢表!$I$215=Answers!$G$1),"",$E$1)</f>
        <v>否</v>
      </c>
      <c r="F368" s="74"/>
      <c r="G368" s="74" t="str">
        <f>IF(OR(自我評估查檢表!E239=$C$1, 自我評估查檢表!G239=$E$1),"",$G$1)</f>
        <v>不適用</v>
      </c>
    </row>
    <row r="369" spans="1:7">
      <c r="A369" s="42"/>
      <c r="B369" s="17"/>
      <c r="C369" s="6" t="str">
        <f>IF(OR(自我評估查檢表!G240=$E$1, 自我評估查檢表!I240=$G$1), "", $C$1)</f>
        <v>是／有</v>
      </c>
      <c r="D369" s="6"/>
      <c r="E369" s="6" t="str">
        <f>IF(OR(自我評估查檢表!E240=$C$1,自我評估查檢表!I240=$G$1),"",$E$1)</f>
        <v>否</v>
      </c>
      <c r="F369" s="6"/>
      <c r="G369" s="6" t="str">
        <f>IF(OR(自我評估查檢表!E240=$C$1, 自我評估查檢表!G240=$E$1),"",$G$1)</f>
        <v>不適用</v>
      </c>
    </row>
    <row r="370" spans="1:7">
      <c r="A370" s="42"/>
      <c r="B370" s="17" t="s">
        <v>265</v>
      </c>
      <c r="C370" s="6" t="str">
        <f>IF(OR(自我評估查檢表!G241=$E$1, 自我評估查檢表!I241=$G$1), "", $C$1)</f>
        <v>是／有</v>
      </c>
      <c r="D370" s="6"/>
      <c r="E370" s="6" t="str">
        <f>IF(OR(自我評估查檢表!E241=$C$1,自我評估查檢表!I241=$G$1),"",$E$1)</f>
        <v>否</v>
      </c>
      <c r="F370" s="6"/>
      <c r="G370" s="6" t="str">
        <f>IF(OR(自我評估查檢表!E241=$C$1, 自我評估查檢表!G241=$E$1),"",$G$1)</f>
        <v>不適用</v>
      </c>
    </row>
    <row r="371" spans="1:7">
      <c r="A371" s="42"/>
      <c r="B371" s="17"/>
      <c r="C371" s="6" t="str">
        <f>IF(OR(自我評估查檢表!G242=$E$1, 自我評估查檢表!I242=$G$1), "", $C$1)</f>
        <v>是／有</v>
      </c>
      <c r="D371" s="6"/>
      <c r="E371" s="6" t="str">
        <f>IF(OR(自我評估查檢表!E242=$C$1,自我評估查檢表!I242=$G$1),"",$E$1)</f>
        <v>否</v>
      </c>
      <c r="F371" s="6"/>
      <c r="G371" s="6" t="str">
        <f>IF(OR(自我評估查檢表!E242=$C$1, 自我評估查檢表!G242=$E$1),"",$G$1)</f>
        <v>不適用</v>
      </c>
    </row>
    <row r="372" spans="1:7">
      <c r="A372" s="53"/>
      <c r="B372" s="17"/>
      <c r="C372" s="6" t="str">
        <f>IF(OR(自我評估查檢表!G243=$E$1, 自我評估查檢表!I243=$G$1), "", $C$1)</f>
        <v>是／有</v>
      </c>
      <c r="D372" s="6"/>
      <c r="E372" s="6" t="str">
        <f>IF(OR(自我評估查檢表!E243=$C$1,自我評估查檢表!I243=$G$1),"",$E$1)</f>
        <v>否</v>
      </c>
      <c r="F372" s="6"/>
      <c r="G372" s="6" t="str">
        <f>IF(OR(自我評估查檢表!E243=$C$1, 自我評估查檢表!G243=$E$1),"",$G$1)</f>
        <v>不適用</v>
      </c>
    </row>
    <row r="373" spans="1:7">
      <c r="A373" s="42"/>
      <c r="B373" s="17"/>
      <c r="C373" s="6" t="str">
        <f>IF(OR(自我評估查檢表!G244=$E$1, 自我評估查檢表!I244=$G$1), "", $C$1)</f>
        <v>是／有</v>
      </c>
      <c r="D373" s="6"/>
      <c r="E373" s="6" t="str">
        <f>IF(OR(自我評估查檢表!E244=$C$1,自我評估查檢表!I244=$G$1),"",$E$1)</f>
        <v>否</v>
      </c>
      <c r="F373" s="6"/>
      <c r="G373" s="6" t="str">
        <f>IF(OR(自我評估查檢表!E244=$C$1, 自我評估查檢表!G244=$E$1),"",$G$1)</f>
        <v>不適用</v>
      </c>
    </row>
    <row r="374" spans="1:7">
      <c r="A374"/>
      <c r="B374"/>
      <c r="C374" s="81" t="s">
        <v>764</v>
      </c>
      <c r="D374"/>
      <c r="E374" s="81" t="s">
        <v>764</v>
      </c>
      <c r="F374"/>
      <c r="G374" s="81" t="s">
        <v>764</v>
      </c>
    </row>
    <row r="375" spans="1:7" ht="51">
      <c r="A375" s="71" t="s">
        <v>674</v>
      </c>
      <c r="B375" s="78" t="s">
        <v>266</v>
      </c>
      <c r="C375" s="80" t="str">
        <f>IF(OR(自我評估查檢表!G245=$E$1, 自我評估查檢表!I245=$G$1), "", $C$1)</f>
        <v>是／有</v>
      </c>
      <c r="D375" s="77"/>
      <c r="E375" s="77" t="str">
        <f>IF(OR(自我評估查檢表!E245=$C$1,自我評估查檢表!I245=$G$1),"",$E$1)</f>
        <v>否</v>
      </c>
      <c r="F375" s="77"/>
      <c r="G375" s="80" t="str">
        <f>IF(OR(自我評估查檢表!E245=$C$1, 自我評估查檢表!G245=$E$1),"",$G$1)</f>
        <v>不適用</v>
      </c>
    </row>
    <row r="376" spans="1:7">
      <c r="A376" s="42"/>
      <c r="B376" s="17"/>
      <c r="C376" s="6" t="str">
        <f>IF(OR(自我評估查檢表!G246=$E$1, 自我評估查檢表!I246=$G$1), "", $C$1)</f>
        <v>是／有</v>
      </c>
      <c r="D376" s="6"/>
      <c r="E376" s="6" t="str">
        <f>IF(OR(自我評估查檢表!E246=$C$1,自我評估查檢表!I246=$G$1),"",$E$1)</f>
        <v>否</v>
      </c>
      <c r="F376" s="6"/>
      <c r="G376" s="6" t="str">
        <f>IF(OR(自我評估查檢表!E246=$C$1, 自我評估查檢表!G246=$E$1),"",$G$1)</f>
        <v>不適用</v>
      </c>
    </row>
    <row r="377" spans="1:7">
      <c r="A377"/>
      <c r="B377"/>
      <c r="C377" s="81" t="s">
        <v>764</v>
      </c>
      <c r="D377"/>
      <c r="E377" s="81" t="s">
        <v>764</v>
      </c>
      <c r="F377"/>
      <c r="G377" s="81" t="s">
        <v>764</v>
      </c>
    </row>
    <row r="378" spans="1:7" ht="25.5">
      <c r="A378" s="42" t="s">
        <v>675</v>
      </c>
      <c r="B378" s="17" t="s">
        <v>268</v>
      </c>
      <c r="C378" s="12" t="str">
        <f>IF(OR(自我評估查檢表!G247=$E$1, 自我評估查檢表!I247=$G$1, 自我評估查檢表!$I$245=Answers!$G$1), "", $C$1)</f>
        <v>是／有</v>
      </c>
      <c r="D378" s="6"/>
      <c r="E378" s="12" t="str">
        <f>IF(OR(自我評估查檢表!E247=$C$1,自我評估查檢表!I247=$G$1, 自我評估查檢表!$I$245=Answers!$G$1),"",$E$1)</f>
        <v>否</v>
      </c>
      <c r="F378" s="6"/>
      <c r="G378" s="6" t="str">
        <f>IF(OR(自我評估查檢表!E247=$C$1, 自我評估查檢表!G247=$E$1),"",$G$1)</f>
        <v>不適用</v>
      </c>
    </row>
    <row r="379" spans="1:7">
      <c r="A379" s="42"/>
      <c r="B379" s="20"/>
      <c r="C379" s="6" t="str">
        <f>IF(OR(自我評估查檢表!G248=$E$1, 自我評估查檢表!I248=$G$1), "", $C$1)</f>
        <v>是／有</v>
      </c>
      <c r="D379" s="6"/>
      <c r="E379" s="6" t="str">
        <f>IF(OR(自我評估查檢表!E248=$C$1,自我評估查檢表!I248=$G$1),"",$E$1)</f>
        <v>否</v>
      </c>
      <c r="F379" s="6"/>
      <c r="G379" s="6" t="str">
        <f>IF(OR(自我評估查檢表!E248=$C$1, 自我評估查檢表!G248=$E$1),"",$G$1)</f>
        <v>不適用</v>
      </c>
    </row>
    <row r="380" spans="1:7" ht="25.5">
      <c r="A380" s="42" t="s">
        <v>676</v>
      </c>
      <c r="B380" s="17" t="s">
        <v>269</v>
      </c>
      <c r="C380" s="6" t="str">
        <f>IF(OR(自我評估查檢表!G249=$E$1, 自我評估查檢表!I249=$G$1), "", $C$1)</f>
        <v>是／有</v>
      </c>
      <c r="D380" s="6"/>
      <c r="E380" s="6" t="str">
        <f>IF(OR(自我評估查檢表!E249=$C$1,自我評估查檢表!I249=$G$1),"",$E$1)</f>
        <v>否</v>
      </c>
      <c r="F380" s="6"/>
      <c r="G380" s="6" t="str">
        <f>IF(OR(自我評估查檢表!E249=$C$1, 自我評估查檢表!G249=$E$1),"",$G$1)</f>
        <v>不適用</v>
      </c>
    </row>
    <row r="381" spans="1:7">
      <c r="A381"/>
      <c r="B381"/>
      <c r="C381" s="81" t="s">
        <v>764</v>
      </c>
      <c r="D381"/>
      <c r="E381" s="81" t="s">
        <v>764</v>
      </c>
      <c r="F381"/>
      <c r="G381" s="81" t="s">
        <v>764</v>
      </c>
    </row>
    <row r="382" spans="1:7">
      <c r="A382" s="42"/>
      <c r="B382" s="19" t="s">
        <v>271</v>
      </c>
      <c r="C382" s="12" t="str">
        <f>IF(OR(自我評估查檢表!G250=$E$1, 自我評估查檢表!I250=$G$1, 自我評估查檢表!$I$245=Answers!$G$1), "", $C$1)</f>
        <v>是／有</v>
      </c>
      <c r="D382" s="6"/>
      <c r="E382" s="12" t="str">
        <f>IF(OR(自我評估查檢表!E250=$C$1,自我評估查檢表!I250=$G$1, 自我評估查檢表!$I$245=Answers!$G$1),"",$E$1)</f>
        <v>否</v>
      </c>
      <c r="F382" s="6"/>
      <c r="G382" s="6" t="str">
        <f>IF(OR(自我評估查檢表!E250=$C$1, 自我評估查檢表!G250=$E$1),"",$G$1)</f>
        <v>不適用</v>
      </c>
    </row>
    <row r="383" spans="1:7">
      <c r="A383"/>
      <c r="B383"/>
      <c r="C383" s="81" t="s">
        <v>764</v>
      </c>
      <c r="D383"/>
      <c r="E383" s="81" t="s">
        <v>764</v>
      </c>
      <c r="F383"/>
      <c r="G383" s="81" t="s">
        <v>764</v>
      </c>
    </row>
    <row r="384" spans="1:7">
      <c r="A384" s="42"/>
      <c r="B384" s="19" t="s">
        <v>272</v>
      </c>
      <c r="C384" s="12" t="str">
        <f>IF(OR(自我評估查檢表!G251=$E$1, 自我評估查檢表!I251=$G$1, 自我評估查檢表!$I$245=Answers!$G$1), "", $C$1)</f>
        <v>是／有</v>
      </c>
      <c r="D384" s="6"/>
      <c r="E384" s="12" t="str">
        <f>IF(OR(自我評估查檢表!E251=$C$1,自我評估查檢表!I251=$G$1, 自我評估查檢表!$I$245=Answers!$G$1),"",$E$1)</f>
        <v>否</v>
      </c>
      <c r="F384" s="6"/>
      <c r="G384" s="6" t="str">
        <f>IF(OR(自我評估查檢表!E251=$C$1, 自我評估查檢表!G251=$E$1),"",$G$1)</f>
        <v>不適用</v>
      </c>
    </row>
    <row r="385" spans="1:7">
      <c r="A385"/>
      <c r="B385"/>
      <c r="C385" s="81" t="s">
        <v>764</v>
      </c>
      <c r="D385"/>
      <c r="E385" s="81" t="s">
        <v>764</v>
      </c>
      <c r="F385"/>
      <c r="G385" s="81" t="s">
        <v>764</v>
      </c>
    </row>
    <row r="386" spans="1:7" ht="38.25">
      <c r="A386" s="42"/>
      <c r="B386" s="19" t="s">
        <v>273</v>
      </c>
      <c r="C386" s="12" t="str">
        <f>IF(OR(自我評估查檢表!G252=$E$1, 自我評估查檢表!I252=$G$1, 自我評估查檢表!$I$245=Answers!$G$1), "", $C$1)</f>
        <v>是／有</v>
      </c>
      <c r="D386" s="6"/>
      <c r="E386" s="12" t="str">
        <f>IF(OR(自我評估查檢表!E252=$C$1,自我評估查檢表!I252=$G$1, 自我評估查檢表!$I$245=Answers!$G$1),"",$E$1)</f>
        <v>否</v>
      </c>
      <c r="F386" s="6"/>
      <c r="G386" s="12" t="str">
        <f>IF(OR(自我評估查檢表!E252=$C$1, 自我評估查檢表!G252=$E$1, 自我評估查檢表!$I$245=Answers!$G$1),"",$G$1)</f>
        <v>不適用</v>
      </c>
    </row>
    <row r="387" spans="1:7">
      <c r="A387"/>
      <c r="B387"/>
      <c r="C387" s="81" t="s">
        <v>764</v>
      </c>
      <c r="D387"/>
      <c r="E387" s="81" t="s">
        <v>764</v>
      </c>
      <c r="F387"/>
      <c r="G387" s="81" t="s">
        <v>764</v>
      </c>
    </row>
    <row r="388" spans="1:7" ht="25.5">
      <c r="A388" s="42"/>
      <c r="B388" s="19" t="s">
        <v>274</v>
      </c>
      <c r="C388" s="12" t="str">
        <f>IF(OR(自我評估查檢表!G253=$E$1, 自我評估查檢表!I253=$G$1, 自我評估查檢表!$I$245=Answers!$G$1), "", $C$1)</f>
        <v>是／有</v>
      </c>
      <c r="D388" s="6"/>
      <c r="E388" s="12" t="str">
        <f>IF(OR(自我評估查檢表!E253=$C$1,自我評估查檢表!I253=$G$1, 自我評估查檢表!$I$245=Answers!$G$1),"",$E$1)</f>
        <v>否</v>
      </c>
      <c r="F388" s="6"/>
      <c r="G388" s="12" t="str">
        <f>IF(OR(自我評估查檢表!E253=$C$1, 自我評估查檢表!G253=$E$1, 自我評估查檢表!$I$245=Answers!$G$1),"",$G$1)</f>
        <v>不適用</v>
      </c>
    </row>
    <row r="389" spans="1:7">
      <c r="A389"/>
      <c r="B389"/>
      <c r="C389" s="81" t="s">
        <v>764</v>
      </c>
      <c r="D389"/>
      <c r="E389" s="81" t="s">
        <v>764</v>
      </c>
      <c r="F389"/>
      <c r="G389" s="81" t="s">
        <v>764</v>
      </c>
    </row>
    <row r="390" spans="1:7" ht="25.5">
      <c r="A390" s="42"/>
      <c r="B390" s="19" t="s">
        <v>275</v>
      </c>
      <c r="C390" s="12" t="str">
        <f>IF(OR(自我評估查檢表!G254=$E$1, 自我評估查檢表!I254=$G$1, 自我評估查檢表!$I$245=Answers!$G$1), "", $C$1)</f>
        <v>是／有</v>
      </c>
      <c r="D390" s="6"/>
      <c r="E390" s="12" t="str">
        <f>IF(OR(自我評估查檢表!E254=$C$1,自我評估查檢表!I254=$G$1, 自我評估查檢表!$I$245=Answers!$G$1),"",$E$1)</f>
        <v>否</v>
      </c>
      <c r="F390" s="6"/>
      <c r="G390" s="12" t="str">
        <f>IF(OR(自我評估查檢表!E254=$C$1, 自我評估查檢表!G254=$E$1, 自我評估查檢表!$I$245=Answers!$G$1),"",$G$1)</f>
        <v>不適用</v>
      </c>
    </row>
    <row r="391" spans="1:7">
      <c r="A391"/>
      <c r="B391"/>
      <c r="C391" s="81" t="s">
        <v>764</v>
      </c>
      <c r="D391"/>
      <c r="E391" s="81" t="s">
        <v>764</v>
      </c>
      <c r="F391"/>
      <c r="G391" s="81" t="s">
        <v>764</v>
      </c>
    </row>
    <row r="392" spans="1:7">
      <c r="A392" s="42"/>
      <c r="B392" s="19" t="s">
        <v>277</v>
      </c>
      <c r="C392" s="12" t="str">
        <f>IF(OR(自我評估查檢表!G255=$E$1, 自我評估查檢表!I255=$G$1, 自我評估查檢表!$I$245=Answers!$G$1), "", $C$1)</f>
        <v>是／有</v>
      </c>
      <c r="D392" s="6"/>
      <c r="E392" s="12" t="str">
        <f>IF(OR(自我評估查檢表!E255=$C$1,自我評估查檢表!I255=$G$1, 自我評估查檢表!$I$245=Answers!$G$1),"",$E$1)</f>
        <v>否</v>
      </c>
      <c r="F392" s="6"/>
      <c r="G392" s="12" t="str">
        <f>IF(OR(自我評估查檢表!E255=$C$1, 自我評估查檢表!G255=$E$1, 自我評估查檢表!$I$245=Answers!$G$1),"",$G$1)</f>
        <v>不適用</v>
      </c>
    </row>
    <row r="393" spans="1:7">
      <c r="A393"/>
      <c r="B393"/>
      <c r="C393" s="81" t="s">
        <v>764</v>
      </c>
      <c r="D393"/>
      <c r="E393" s="81" t="s">
        <v>764</v>
      </c>
      <c r="F393"/>
      <c r="G393" s="81" t="s">
        <v>764</v>
      </c>
    </row>
    <row r="394" spans="1:7">
      <c r="A394" s="42"/>
      <c r="B394" s="19" t="s">
        <v>279</v>
      </c>
      <c r="C394" s="12" t="str">
        <f>IF(OR(自我評估查檢表!G256=$E$1, 自我評估查檢表!I256=$G$1, 自我評估查檢表!$I$245=Answers!$G$1), "", $C$1)</f>
        <v>是／有</v>
      </c>
      <c r="D394" s="6"/>
      <c r="E394" s="12" t="str">
        <f>IF(OR(自我評估查檢表!E256=$C$1,自我評估查檢表!I256=$G$1, 自我評估查檢表!$I$245=Answers!$G$1),"",$E$1)</f>
        <v>否</v>
      </c>
      <c r="F394" s="6"/>
      <c r="G394" s="12" t="str">
        <f>IF(OR(自我評估查檢表!E256=$C$1, 自我評估查檢表!G256=$E$1, 自我評估查檢表!$I$245=Answers!$G$1),"",$G$1)</f>
        <v>不適用</v>
      </c>
    </row>
    <row r="395" spans="1:7">
      <c r="A395" s="42"/>
      <c r="B395" s="19"/>
      <c r="C395" s="6" t="str">
        <f>IF(OR(自我評估查檢表!G257=$E$1, 自我評估查檢表!I257=$G$1), "", $C$1)</f>
        <v>是／有</v>
      </c>
      <c r="D395" s="6"/>
      <c r="E395" s="6" t="str">
        <f>IF(OR(自我評估查檢表!E257=$C$1,自我評估查檢表!I257=$G$1),"",$E$1)</f>
        <v>否</v>
      </c>
      <c r="F395" s="6"/>
      <c r="G395" s="6" t="str">
        <f>IF(OR(自我評估查檢表!E257=$C$1, 自我評估查檢表!G257=$E$1),"",$G$1)</f>
        <v>不適用</v>
      </c>
    </row>
    <row r="396" spans="1:7">
      <c r="A396" s="53"/>
      <c r="B396" s="19"/>
      <c r="C396" s="6" t="str">
        <f>IF(OR(自我評估查檢表!G258=$E$1, 自我評估查檢表!I258=$G$1), "", $C$1)</f>
        <v>是／有</v>
      </c>
      <c r="D396" s="6"/>
      <c r="E396" s="6" t="str">
        <f>IF(OR(自我評估查檢表!E258=$C$1,自我評估查檢表!I258=$G$1),"",$E$1)</f>
        <v>否</v>
      </c>
      <c r="F396" s="6"/>
      <c r="G396" s="6" t="str">
        <f>IF(OR(自我評估查檢表!E258=$C$1, 自我評估查檢表!G258=$E$1),"",$G$1)</f>
        <v>不適用</v>
      </c>
    </row>
    <row r="397" spans="1:7">
      <c r="A397" s="53"/>
      <c r="B397" s="19"/>
      <c r="C397" s="6" t="str">
        <f>IF(OR(自我評估查檢表!G259=$E$1, 自我評估查檢表!I259=$G$1), "", $C$1)</f>
        <v>是／有</v>
      </c>
      <c r="D397" s="6"/>
      <c r="E397" s="6" t="str">
        <f>IF(OR(自我評估查檢表!E259=$C$1,自我評估查檢表!I259=$G$1),"",$E$1)</f>
        <v>否</v>
      </c>
      <c r="F397" s="6"/>
      <c r="G397" s="6" t="str">
        <f>IF(OR(自我評估查檢表!E259=$C$1, 自我評估查檢表!G259=$E$1),"",$G$1)</f>
        <v>不適用</v>
      </c>
    </row>
    <row r="398" spans="1:7">
      <c r="A398"/>
      <c r="B398"/>
      <c r="C398" s="81" t="s">
        <v>764</v>
      </c>
      <c r="D398"/>
      <c r="E398" s="81" t="s">
        <v>764</v>
      </c>
      <c r="F398"/>
      <c r="G398" s="81" t="s">
        <v>764</v>
      </c>
    </row>
    <row r="399" spans="1:7" ht="51">
      <c r="A399" s="76" t="s">
        <v>677</v>
      </c>
      <c r="B399" s="78" t="s">
        <v>280</v>
      </c>
      <c r="C399" s="80" t="str">
        <f>IF(OR(自我評估查檢表!G260=$E$1, 自我評估查檢表!I260=$G$1), "", $C$1)</f>
        <v>是／有</v>
      </c>
      <c r="D399" s="77"/>
      <c r="E399" s="77" t="str">
        <f>IF(OR(自我評估查檢表!E260=$C$1,自我評估查檢表!I260=$G$1),"",$E$1)</f>
        <v>否</v>
      </c>
      <c r="F399" s="77"/>
      <c r="G399" s="80" t="str">
        <f>IF(OR(自我評估查檢表!E260=$C$1, 自我評估查檢表!G260=$E$1),"",$G$1)</f>
        <v>不適用</v>
      </c>
    </row>
    <row r="400" spans="1:7">
      <c r="A400" s="48"/>
      <c r="B400" s="19"/>
      <c r="C400" s="6" t="str">
        <f>IF(OR(自我評估查檢表!G261=$E$1, 自我評估查檢表!I261=$G$1), "", $C$1)</f>
        <v>是／有</v>
      </c>
      <c r="D400" s="6"/>
      <c r="E400" s="6" t="str">
        <f>IF(OR(自我評估查檢表!E261=$C$1,自我評估查檢表!I261=$G$1),"",$E$1)</f>
        <v>否</v>
      </c>
      <c r="F400" s="6"/>
      <c r="G400" s="6" t="str">
        <f>IF(OR(自我評估查檢表!E261=$C$1, 自我評估查檢表!G261=$E$1),"",$G$1)</f>
        <v>不適用</v>
      </c>
    </row>
    <row r="401" spans="1:7" ht="25.5">
      <c r="A401" s="48" t="s">
        <v>678</v>
      </c>
      <c r="B401" s="17" t="s">
        <v>281</v>
      </c>
      <c r="C401" s="6" t="str">
        <f>IF(OR(自我評估查檢表!G262=$E$1, 自我評估查檢表!I262=$G$1), "", $C$1)</f>
        <v>是／有</v>
      </c>
      <c r="D401" s="6"/>
      <c r="E401" s="6" t="str">
        <f>IF(OR(自我評估查檢表!E262=$C$1,自我評估查檢表!I262=$G$1),"",$E$1)</f>
        <v>否</v>
      </c>
      <c r="F401" s="6"/>
      <c r="G401" s="6" t="str">
        <f>IF(OR(自我評估查檢表!E262=$C$1, 自我評估查檢表!G262=$E$1),"",$G$1)</f>
        <v>不適用</v>
      </c>
    </row>
    <row r="402" spans="1:7">
      <c r="A402"/>
      <c r="B402"/>
      <c r="C402" s="81" t="s">
        <v>764</v>
      </c>
      <c r="D402"/>
      <c r="E402" s="81" t="s">
        <v>764</v>
      </c>
      <c r="F402"/>
      <c r="G402" s="81" t="s">
        <v>764</v>
      </c>
    </row>
    <row r="403" spans="1:7">
      <c r="A403" s="48"/>
      <c r="B403" s="17" t="s">
        <v>282</v>
      </c>
      <c r="C403" s="12" t="str">
        <f>IF(OR(自我評估查檢表!G263=$E$1, 自我評估查檢表!I263=$G$1, 自我評估查檢表!$I$260=Answers!$G$1), "", $C$1)</f>
        <v>是／有</v>
      </c>
      <c r="D403" s="6"/>
      <c r="E403" s="12" t="str">
        <f>IF(OR(自我評估查檢表!E263=$C$1,自我評估查檢表!I263=$G$1, 自我評估查檢表!$I$260=Answers!$G$1),"",$E$1)</f>
        <v>否</v>
      </c>
      <c r="F403" s="6"/>
      <c r="G403" s="6" t="str">
        <f>IF(OR(自我評估查檢表!E263=$C$1, 自我評估查檢表!G263=$E$1),"",$G$1)</f>
        <v>不適用</v>
      </c>
    </row>
    <row r="404" spans="1:7">
      <c r="A404"/>
      <c r="B404"/>
      <c r="C404" s="81" t="s">
        <v>764</v>
      </c>
      <c r="D404"/>
      <c r="E404" s="81" t="s">
        <v>764</v>
      </c>
      <c r="F404"/>
      <c r="G404" s="81" t="s">
        <v>764</v>
      </c>
    </row>
    <row r="405" spans="1:7">
      <c r="A405" s="48"/>
      <c r="B405" s="17" t="s">
        <v>283</v>
      </c>
      <c r="C405" s="12" t="str">
        <f>IF(OR(自我評估查檢表!G264=$E$1, 自我評估查檢表!I264=$G$1, 自我評估查檢表!$I$260=Answers!$G$1), "", $C$1)</f>
        <v>是／有</v>
      </c>
      <c r="D405" s="6"/>
      <c r="E405" s="12" t="str">
        <f>IF(OR(自我評估查檢表!E264=$C$1,自我評估查檢表!I264=$G$1, 自我評估查檢表!$I$260=Answers!$G$1),"",$E$1)</f>
        <v>否</v>
      </c>
      <c r="F405" s="6"/>
      <c r="G405" s="6" t="str">
        <f>IF(OR(自我評估查檢表!E264=$C$1, 自我評估查檢表!G264=$E$1),"",$G$1)</f>
        <v>不適用</v>
      </c>
    </row>
    <row r="406" spans="1:7">
      <c r="A406"/>
      <c r="B406"/>
      <c r="C406" s="81" t="s">
        <v>764</v>
      </c>
      <c r="D406"/>
      <c r="E406" s="81" t="s">
        <v>764</v>
      </c>
      <c r="F406"/>
      <c r="G406" s="81" t="s">
        <v>764</v>
      </c>
    </row>
    <row r="407" spans="1:7">
      <c r="A407" s="48"/>
      <c r="B407" s="17" t="s">
        <v>284</v>
      </c>
      <c r="C407" s="12" t="str">
        <f>IF(OR(自我評估查檢表!G265=$E$1, 自我評估查檢表!I265=$G$1, 自我評估查檢表!$I$260=Answers!$G$1), "", $C$1)</f>
        <v>是／有</v>
      </c>
      <c r="D407" s="6"/>
      <c r="E407" s="12" t="str">
        <f>IF(OR(自我評估查檢表!E265=$C$1,自我評估查檢表!I265=$G$1, 自我評估查檢表!$I$260=Answers!$G$1),"",$E$1)</f>
        <v>否</v>
      </c>
      <c r="F407" s="6"/>
      <c r="G407" s="6" t="str">
        <f>IF(OR(自我評估查檢表!E265=$C$1, 自我評估查檢表!G265=$E$1),"",$G$1)</f>
        <v>不適用</v>
      </c>
    </row>
    <row r="408" spans="1:7">
      <c r="A408"/>
      <c r="B408"/>
      <c r="C408" s="81" t="s">
        <v>764</v>
      </c>
      <c r="D408"/>
      <c r="E408" s="81" t="s">
        <v>764</v>
      </c>
      <c r="F408"/>
      <c r="G408" s="81" t="s">
        <v>764</v>
      </c>
    </row>
    <row r="409" spans="1:7">
      <c r="A409" s="48"/>
      <c r="B409" s="17" t="s">
        <v>285</v>
      </c>
      <c r="C409" s="12" t="str">
        <f>IF(OR(自我評估查檢表!G266=$E$1, 自我評估查檢表!I266=$G$1, 自我評估查檢表!$I$260=Answers!$G$1), "", $C$1)</f>
        <v>是／有</v>
      </c>
      <c r="D409" s="6"/>
      <c r="E409" s="12" t="str">
        <f>IF(OR(自我評估查檢表!E266=$C$1,自我評估查檢表!I266=$G$1, 自我評估查檢表!$I$260=Answers!$G$1),"",$E$1)</f>
        <v>否</v>
      </c>
      <c r="F409" s="6"/>
      <c r="G409" s="6" t="str">
        <f>IF(OR(自我評估查檢表!E266=$C$1, 自我評估查檢表!G266=$E$1),"",$G$1)</f>
        <v>不適用</v>
      </c>
    </row>
    <row r="410" spans="1:7">
      <c r="A410"/>
      <c r="B410"/>
      <c r="C410" s="81" t="s">
        <v>764</v>
      </c>
      <c r="D410"/>
      <c r="E410" s="81" t="s">
        <v>764</v>
      </c>
      <c r="F410"/>
      <c r="G410" s="81" t="s">
        <v>764</v>
      </c>
    </row>
    <row r="411" spans="1:7">
      <c r="A411" s="48"/>
      <c r="B411" s="17" t="s">
        <v>286</v>
      </c>
      <c r="C411" s="12" t="str">
        <f>IF(OR(自我評估查檢表!G267=$E$1, 自我評估查檢表!I267=$G$1, 自我評估查檢表!$I$260=Answers!$G$1), "", $C$1)</f>
        <v>是／有</v>
      </c>
      <c r="D411" s="6"/>
      <c r="E411" s="12" t="str">
        <f>IF(OR(自我評估查檢表!E267=$C$1,自我評估查檢表!I267=$G$1, 自我評估查檢表!$I$260=Answers!$G$1),"",$E$1)</f>
        <v>否</v>
      </c>
      <c r="F411" s="6"/>
      <c r="G411" s="6" t="str">
        <f>IF(OR(自我評估查檢表!E267=$C$1, 自我評估查檢表!G267=$E$1),"",$G$1)</f>
        <v>不適用</v>
      </c>
    </row>
    <row r="412" spans="1:7">
      <c r="A412"/>
      <c r="B412"/>
      <c r="C412" s="81" t="s">
        <v>764</v>
      </c>
      <c r="D412"/>
      <c r="E412" s="81" t="s">
        <v>764</v>
      </c>
      <c r="F412"/>
      <c r="G412" s="81" t="s">
        <v>764</v>
      </c>
    </row>
    <row r="413" spans="1:7" ht="25.5">
      <c r="A413" s="48"/>
      <c r="B413" s="17" t="s">
        <v>287</v>
      </c>
      <c r="C413" s="13" t="str">
        <f>IF(OR(自我評估查檢表!G268=$E$1, 自我評估查檢表!I268=$G$1, 自我評估查檢表!$I$260=Answers!$G$1), "", $C$1)</f>
        <v>是／有</v>
      </c>
      <c r="D413" s="6"/>
      <c r="E413" s="13" t="str">
        <f>IF(OR(自我評估查檢表!E268=$C$1,自我評估查檢表!I268=$G$1, 自我評估查檢表!$I$260=Answers!$G$1),"",$E$1)</f>
        <v>否</v>
      </c>
      <c r="F413" s="6"/>
      <c r="G413" s="6" t="str">
        <f>IF(OR(自我評估查檢表!E268=$C$1, 自我評估查檢表!G268=$E$1),"",$G$1)</f>
        <v>不適用</v>
      </c>
    </row>
    <row r="414" spans="1:7">
      <c r="A414"/>
      <c r="B414"/>
      <c r="C414" s="81" t="s">
        <v>764</v>
      </c>
      <c r="D414"/>
      <c r="E414" s="81" t="s">
        <v>764</v>
      </c>
      <c r="F414"/>
      <c r="G414" s="81" t="s">
        <v>764</v>
      </c>
    </row>
    <row r="415" spans="1:7">
      <c r="A415" s="48"/>
      <c r="B415" s="17" t="s">
        <v>288</v>
      </c>
      <c r="C415" s="12" t="str">
        <f>IF(OR(自我評估查檢表!G269=$E$1, 自我評估查檢表!I269=$G$1, 自我評估查檢表!$I$260=Answers!$G$1), "", $C$1)</f>
        <v>是／有</v>
      </c>
      <c r="D415" s="6"/>
      <c r="E415" s="12" t="str">
        <f>IF(OR(自我評估查檢表!E269=$C$1,自我評估查檢表!I269=$G$1, 自我評估查檢表!$I$260=Answers!$G$1),"",$E$1)</f>
        <v>否</v>
      </c>
      <c r="F415" s="6"/>
      <c r="G415" s="6" t="str">
        <f>IF(OR(自我評估查檢表!E269=$C$1, 自我評估查檢表!G269=$E$1),"",$G$1)</f>
        <v>不適用</v>
      </c>
    </row>
    <row r="416" spans="1:7">
      <c r="A416"/>
      <c r="B416"/>
      <c r="C416" s="81" t="s">
        <v>764</v>
      </c>
      <c r="D416"/>
      <c r="E416" s="81" t="s">
        <v>764</v>
      </c>
      <c r="F416"/>
      <c r="G416" s="81" t="s">
        <v>764</v>
      </c>
    </row>
    <row r="417" spans="1:7">
      <c r="A417" s="48"/>
      <c r="B417" s="17" t="s">
        <v>290</v>
      </c>
      <c r="C417" s="12" t="str">
        <f>IF(OR(自我評估查檢表!G270=$E$1, 自我評估查檢表!I270=$G$1, 自我評估查檢表!$I$260=Answers!$G$1), "", $C$1)</f>
        <v>是／有</v>
      </c>
      <c r="D417" s="6"/>
      <c r="E417" s="12" t="str">
        <f>IF(OR(自我評估查檢表!E270=$C$1,自我評估查檢表!I270=$G$1, 自我評估查檢表!$I$260=Answers!$G$1),"",$E$1)</f>
        <v>否</v>
      </c>
      <c r="F417" s="6"/>
      <c r="G417" s="6" t="str">
        <f>IF(OR(自我評估查檢表!E270=$C$1, 自我評估查檢表!G270=$E$1),"",$G$1)</f>
        <v>不適用</v>
      </c>
    </row>
    <row r="418" spans="1:7">
      <c r="A418" s="42"/>
      <c r="B418" s="19" t="s">
        <v>291</v>
      </c>
      <c r="C418" s="6" t="str">
        <f>IF(OR(自我評估查檢表!G271=$E$1, 自我評估查檢表!I271=$G$1), "", $C$1)</f>
        <v>是／有</v>
      </c>
      <c r="D418" s="6"/>
      <c r="E418" s="6" t="str">
        <f>IF(OR(自我評估查檢表!E271=$C$1,自我評估查檢表!I271=$G$1),"",$E$1)</f>
        <v>否</v>
      </c>
      <c r="F418" s="6"/>
      <c r="G418" s="6" t="str">
        <f>IF(OR(自我評估查檢表!E271=$C$1, 自我評估查檢表!G271=$E$1),"",$G$1)</f>
        <v>不適用</v>
      </c>
    </row>
    <row r="419" spans="1:7">
      <c r="A419" s="48"/>
      <c r="B419" s="19" t="s">
        <v>292</v>
      </c>
      <c r="C419" s="6" t="str">
        <f>IF(OR(自我評估查檢表!G272=$E$1, 自我評估查檢表!I272=$G$1), "", $C$1)</f>
        <v>是／有</v>
      </c>
      <c r="D419" s="6"/>
      <c r="E419" s="6" t="str">
        <f>IF(OR(自我評估查檢表!E272=$C$1,自我評估查檢表!I272=$G$1),"",$E$1)</f>
        <v>否</v>
      </c>
      <c r="F419" s="6"/>
      <c r="G419" s="6" t="str">
        <f>IF(OR(自我評估查檢表!E272=$C$1, 自我評估查檢表!G272=$E$1),"",$G$1)</f>
        <v>不適用</v>
      </c>
    </row>
    <row r="420" spans="1:7">
      <c r="A420" s="48"/>
      <c r="B420" s="19" t="s">
        <v>293</v>
      </c>
      <c r="C420" s="6" t="str">
        <f>IF(OR(自我評估查檢表!G273=$E$1, 自我評估查檢表!I273=$G$1), "", $C$1)</f>
        <v>是／有</v>
      </c>
      <c r="D420" s="6"/>
      <c r="E420" s="6" t="str">
        <f>IF(OR(自我評估查檢表!E273=$C$1,自我評估查檢表!I273=$G$1),"",$E$1)</f>
        <v>否</v>
      </c>
      <c r="F420" s="6"/>
      <c r="G420" s="6" t="str">
        <f>IF(OR(自我評估查檢表!E273=$C$1, 自我評估查檢表!G273=$E$1),"",$G$1)</f>
        <v>不適用</v>
      </c>
    </row>
    <row r="421" spans="1:7">
      <c r="A421" s="48"/>
      <c r="B421" s="19" t="s">
        <v>294</v>
      </c>
      <c r="C421" s="6" t="str">
        <f>IF(OR(自我評估查檢表!G274=$E$1, 自我評估查檢表!I274=$G$1), "", $C$1)</f>
        <v>是／有</v>
      </c>
      <c r="D421" s="6"/>
      <c r="E421" s="6" t="str">
        <f>IF(OR(自我評估查檢表!E274=$C$1,自我評估查檢表!I274=$G$1),"",$E$1)</f>
        <v>否</v>
      </c>
      <c r="F421" s="6"/>
      <c r="G421" s="6" t="str">
        <f>IF(OR(自我評估查檢表!E274=$C$1, 自我評估查檢表!G274=$E$1),"",$G$1)</f>
        <v>不適用</v>
      </c>
    </row>
    <row r="422" spans="1:7" ht="25.5">
      <c r="A422" s="48"/>
      <c r="B422" s="19" t="s">
        <v>295</v>
      </c>
      <c r="C422" s="6" t="str">
        <f>IF(OR(自我評估查檢表!G275=$E$1, 自我評估查檢表!I275=$G$1), "", $C$1)</f>
        <v>是／有</v>
      </c>
      <c r="D422" s="6"/>
      <c r="E422" s="6" t="str">
        <f>IF(OR(自我評估查檢表!E275=$C$1,自我評估查檢表!I275=$G$1),"",$E$1)</f>
        <v>否</v>
      </c>
      <c r="F422" s="6"/>
      <c r="G422" s="6" t="str">
        <f>IF(OR(自我評估查檢表!E275=$C$1, 自我評估查檢表!G275=$E$1),"",$G$1)</f>
        <v>不適用</v>
      </c>
    </row>
    <row r="423" spans="1:7">
      <c r="A423" s="76"/>
      <c r="B423" s="72" t="s">
        <v>0</v>
      </c>
      <c r="C423" s="74" t="str">
        <f>IF(OR(自我評估查檢表!G276=$E$1, 自我評估查檢表!I276=$G$1), "", $C$1)</f>
        <v>是／有</v>
      </c>
      <c r="D423" s="74"/>
      <c r="E423" s="74" t="str">
        <f>IF(OR(自我評估查檢表!E276=$C$1,自我評估查檢表!I276=$G$1),"",$E$1)</f>
        <v>否</v>
      </c>
      <c r="F423" s="74"/>
      <c r="G423" s="74" t="str">
        <f>IF(OR(自我評估查檢表!E276=$C$1, 自我評估查檢表!G276=$E$1),"",$G$1)</f>
        <v>不適用</v>
      </c>
    </row>
    <row r="424" spans="1:7">
      <c r="A424" s="48"/>
      <c r="B424" s="19"/>
      <c r="C424" s="6" t="str">
        <f>IF(OR(自我評估查檢表!G277=$E$1, 自我評估查檢表!I277=$G$1), "", $C$1)</f>
        <v>是／有</v>
      </c>
      <c r="D424" s="6"/>
      <c r="E424" s="6" t="str">
        <f>IF(OR(自我評估查檢表!E277=$C$1,自我評估查檢表!I277=$G$1),"",$E$1)</f>
        <v>否</v>
      </c>
      <c r="F424" s="6"/>
      <c r="G424" s="6" t="str">
        <f>IF(OR(自我評估查檢表!E277=$C$1, 自我評估查檢表!G277=$E$1),"",$G$1)</f>
        <v>不適用</v>
      </c>
    </row>
    <row r="425" spans="1:7">
      <c r="A425"/>
      <c r="B425"/>
      <c r="C425" s="81" t="s">
        <v>764</v>
      </c>
      <c r="D425"/>
      <c r="E425" s="81" t="s">
        <v>764</v>
      </c>
      <c r="F425"/>
      <c r="G425" s="81" t="s">
        <v>764</v>
      </c>
    </row>
    <row r="426" spans="1:7" ht="25.5">
      <c r="A426" s="48" t="s">
        <v>679</v>
      </c>
      <c r="B426" s="19" t="s">
        <v>297</v>
      </c>
      <c r="C426" s="12" t="str">
        <f>IF(OR(自我評估查檢表!G278=$E$1, 自我評估查檢表!I278=$G$1, 自我評估查檢表!$I$260=Answers!$G$1), "", $C$1)</f>
        <v>是／有</v>
      </c>
      <c r="D426" s="6"/>
      <c r="E426" s="12" t="str">
        <f>IF(OR(自我評估查檢表!E278=$C$1,自我評估查檢表!I278=$G$1, 自我評估查檢表!$I$260=Answers!$G$1),"",$E$1)</f>
        <v>否</v>
      </c>
      <c r="F426" s="6"/>
      <c r="G426" s="6" t="str">
        <f>IF(OR(自我評估查檢表!E278=$C$1, 自我評估查檢表!G278=$E$1),"",$G$1)</f>
        <v>不適用</v>
      </c>
    </row>
    <row r="427" spans="1:7">
      <c r="A427" s="48"/>
      <c r="B427" s="19"/>
      <c r="C427" s="6" t="str">
        <f>IF(OR(自我評估查檢表!G279=$E$1, 自我評估查檢表!I279=$G$1), "", $C$1)</f>
        <v>是／有</v>
      </c>
      <c r="D427" s="6"/>
      <c r="E427" s="6" t="str">
        <f>IF(OR(自我評估查檢表!E279=$C$1,自我評估查檢表!I279=$G$1),"",$E$1)</f>
        <v>否</v>
      </c>
      <c r="F427" s="6"/>
      <c r="G427" s="6" t="str">
        <f>IF(OR(自我評估查檢表!E279=$C$1, 自我評估查檢表!G279=$E$1),"",$G$1)</f>
        <v>不適用</v>
      </c>
    </row>
    <row r="428" spans="1:7">
      <c r="A428" s="76"/>
      <c r="B428" s="78" t="s">
        <v>298</v>
      </c>
      <c r="C428" s="74" t="str">
        <f>IF(OR(自我評估查檢表!G280=$E$1, 自我評估查檢表!I280=$G$1), "", $C$1)</f>
        <v>是／有</v>
      </c>
      <c r="D428" s="74"/>
      <c r="E428" s="74" t="str">
        <f>IF(OR(自我評估查檢表!E280=$C$1,自我評估查檢表!I280=$G$1),"",$E$1)</f>
        <v>否</v>
      </c>
      <c r="F428" s="74"/>
      <c r="G428" s="74" t="str">
        <f>IF(OR(自我評估查檢表!E280=$C$1, 自我評估查檢表!G280=$E$1),"",$G$1)</f>
        <v>不適用</v>
      </c>
    </row>
    <row r="429" spans="1:7">
      <c r="A429" s="48"/>
      <c r="B429" s="19"/>
      <c r="C429" s="6" t="str">
        <f>IF(OR(自我評估查檢表!G281=$E$1, 自我評估查檢表!I281=$G$1), "", $C$1)</f>
        <v>是／有</v>
      </c>
      <c r="D429" s="6"/>
      <c r="E429" s="6" t="str">
        <f>IF(OR(自我評估查檢表!E281=$C$1,自我評估查檢表!I281=$G$1),"",$E$1)</f>
        <v>否</v>
      </c>
      <c r="F429" s="6"/>
      <c r="G429" s="6" t="str">
        <f>IF(OR(自我評估查檢表!E281=$C$1, 自我評估查檢表!G281=$E$1),"",$G$1)</f>
        <v>不適用</v>
      </c>
    </row>
    <row r="430" spans="1:7">
      <c r="A430"/>
      <c r="B430"/>
      <c r="C430" s="6" t="str">
        <f>IF(OR(自我評估查檢表!G282=$E$1, 自我評估查檢表!I282=$G$1), "", $C$1)</f>
        <v>是／有</v>
      </c>
      <c r="D430" s="6"/>
      <c r="E430" s="6" t="str">
        <f>IF(OR(自我評估查檢表!E282=$C$1,自我評估查檢表!I282=$G$1),"",$E$1)</f>
        <v>否</v>
      </c>
      <c r="F430" s="6"/>
      <c r="G430" s="6" t="str">
        <f>IF(OR(自我評估查檢表!E282=$C$1, 自我評估查檢表!G282=$E$1),"",$G$1)</f>
        <v>不適用</v>
      </c>
    </row>
    <row r="431" spans="1:7">
      <c r="A431" s="48"/>
      <c r="B431" s="19"/>
      <c r="C431" s="6" t="str">
        <f>IF(OR(自我評估查檢表!G283=$E$1, 自我評估查檢表!I283=$G$1), "", $C$1)</f>
        <v>是／有</v>
      </c>
      <c r="D431" s="6"/>
      <c r="E431" s="6" t="str">
        <f>IF(OR(自我評估查檢表!E283=$C$1,自我評估查檢表!I283=$G$1),"",$E$1)</f>
        <v>否</v>
      </c>
      <c r="F431" s="6"/>
      <c r="G431" s="6" t="str">
        <f>IF(OR(自我評估查檢表!E283=$C$1, 自我評估查檢表!G283=$E$1),"",$G$1)</f>
        <v>不適用</v>
      </c>
    </row>
    <row r="432" spans="1:7">
      <c r="A432"/>
      <c r="B432"/>
      <c r="C432" s="81" t="s">
        <v>764</v>
      </c>
      <c r="D432"/>
      <c r="E432" s="81" t="s">
        <v>764</v>
      </c>
      <c r="F432"/>
      <c r="G432" s="81" t="s">
        <v>764</v>
      </c>
    </row>
    <row r="433" spans="1:7" ht="51">
      <c r="A433" s="76" t="s">
        <v>299</v>
      </c>
      <c r="B433" s="78" t="s">
        <v>300</v>
      </c>
      <c r="C433" s="80" t="str">
        <f>IF(OR(自我評估查檢表!G284=$E$1, 自我評估查檢表!I284=$G$1), "", $C$1)</f>
        <v>是／有</v>
      </c>
      <c r="D433" s="77"/>
      <c r="E433" s="77" t="str">
        <f>IF(OR(自我評估查檢表!E284=$C$1,自我評估查檢表!I284=$G$1),"",$E$1)</f>
        <v>否</v>
      </c>
      <c r="F433" s="77"/>
      <c r="G433" s="80" t="str">
        <f>IF(OR(自我評估查檢表!E284=$C$1, 自我評估查檢表!G284=$E$1),"",$G$1)</f>
        <v>不適用</v>
      </c>
    </row>
    <row r="434" spans="1:7">
      <c r="A434" s="48"/>
      <c r="B434" s="19"/>
      <c r="C434" s="6" t="str">
        <f>IF(OR(自我評估查檢表!G285=$E$1, 自我評估查檢表!I285=$G$1), "", $C$1)</f>
        <v>是／有</v>
      </c>
      <c r="D434" s="6"/>
      <c r="E434" s="6" t="str">
        <f>IF(OR(自我評估查檢表!E285=$C$1,自我評估查檢表!I285=$G$1),"",$E$1)</f>
        <v>否</v>
      </c>
      <c r="F434" s="6"/>
      <c r="G434" s="6" t="str">
        <f>IF(OR(自我評估查檢表!E285=$C$1, 自我評估查檢表!G285=$E$1),"",$G$1)</f>
        <v>不適用</v>
      </c>
    </row>
    <row r="435" spans="1:7">
      <c r="A435"/>
      <c r="B435"/>
      <c r="C435" s="81" t="s">
        <v>764</v>
      </c>
      <c r="D435"/>
      <c r="E435" s="81" t="s">
        <v>764</v>
      </c>
      <c r="F435"/>
      <c r="G435" s="81" t="s">
        <v>764</v>
      </c>
    </row>
    <row r="436" spans="1:7" ht="38.25">
      <c r="A436" s="48" t="s">
        <v>302</v>
      </c>
      <c r="B436" s="19" t="s">
        <v>303</v>
      </c>
      <c r="C436" s="12" t="str">
        <f>IF(OR(自我評估查檢表!G286=$E$1, 自我評估查檢表!I286=$G$1, 自我評估查檢表!$I$284=$G$1), "", $C$1)</f>
        <v>是／有</v>
      </c>
      <c r="D436" s="6"/>
      <c r="E436" s="12" t="str">
        <f>IF(OR(自我評估查檢表!E286=$C$1,自我評估查檢表!I286=$G$1, 自我評估查檢表!$I$284=$G$1),"",$E$1)</f>
        <v>否</v>
      </c>
      <c r="F436" s="6"/>
      <c r="G436" s="6" t="str">
        <f>IF(OR(自我評估查檢表!E286=$C$1, 自我評估查檢表!G286=$E$1),"",$G$1)</f>
        <v>不適用</v>
      </c>
    </row>
    <row r="437" spans="1:7">
      <c r="A437" s="48"/>
      <c r="B437" s="19"/>
      <c r="C437" s="6" t="str">
        <f>IF(OR(自我評估查檢表!G287=$E$1, 自我評估查檢表!I287=$G$1), "", $C$1)</f>
        <v>是／有</v>
      </c>
      <c r="D437" s="6"/>
      <c r="E437" s="6" t="str">
        <f>IF(OR(自我評估查檢表!E287=$C$1,自我評估查檢表!I287=$G$1),"",$E$1)</f>
        <v>否</v>
      </c>
      <c r="F437" s="6"/>
      <c r="G437" s="6" t="str">
        <f>IF(OR(自我評估查檢表!E287=$C$1, 自我評估查檢表!G287=$E$1),"",$G$1)</f>
        <v>不適用</v>
      </c>
    </row>
    <row r="438" spans="1:7" ht="25.5">
      <c r="A438" s="42" t="s">
        <v>304</v>
      </c>
      <c r="B438" s="19" t="s">
        <v>763</v>
      </c>
      <c r="C438" s="6" t="str">
        <f>IF(OR(自我評估查檢表!G288=$E$1, 自我評估查檢表!I288=$G$1), "", $C$1)</f>
        <v>是／有</v>
      </c>
      <c r="D438" s="6"/>
      <c r="E438" s="6" t="str">
        <f>IF(OR(自我評估查檢表!E288=$C$1,自我評估查檢表!I288=$G$1),"",$E$1)</f>
        <v>否</v>
      </c>
      <c r="F438" s="6"/>
      <c r="G438" s="6" t="str">
        <f>IF(OR(自我評估查檢表!E288=$C$1, 自我評估查檢表!G288=$E$1),"",$G$1)</f>
        <v>不適用</v>
      </c>
    </row>
    <row r="439" spans="1:7">
      <c r="A439" s="42"/>
      <c r="B439" s="19"/>
      <c r="C439" s="6" t="str">
        <f>IF(OR(自我評估查檢表!G289=$E$1, 自我評估查檢表!I289=$G$1), "", $C$1)</f>
        <v>是／有</v>
      </c>
      <c r="D439" s="6"/>
      <c r="E439" s="6" t="str">
        <f>IF(OR(自我評估查檢表!E289=$C$1,自我評估查檢表!I289=$G$1),"",$E$1)</f>
        <v>否</v>
      </c>
      <c r="F439" s="6"/>
      <c r="G439" s="6" t="str">
        <f>IF(OR(自我評估查檢表!E289=$C$1, 自我評估查檢表!G289=$E$1),"",$G$1)</f>
        <v>不適用</v>
      </c>
    </row>
    <row r="440" spans="1:7">
      <c r="A440" s="53"/>
      <c r="B440" s="19"/>
      <c r="C440" s="6" t="str">
        <f>IF(OR(自我評估查檢表!G290=$E$1, 自我評估查檢表!I290=$G$1), "", $C$1)</f>
        <v>是／有</v>
      </c>
      <c r="D440" s="6"/>
      <c r="E440" s="6" t="str">
        <f>IF(OR(自我評估查檢表!E290=$C$1,自我評估查檢表!I290=$G$1),"",$E$1)</f>
        <v>否</v>
      </c>
      <c r="F440" s="6"/>
      <c r="G440" s="6" t="str">
        <f>IF(OR(自我評估查檢表!E290=$C$1, 自我評估查檢表!G290=$E$1),"",$G$1)</f>
        <v>不適用</v>
      </c>
    </row>
    <row r="441" spans="1:7">
      <c r="A441" s="42"/>
      <c r="B441" s="19"/>
      <c r="C441" s="6" t="str">
        <f>IF(OR(自我評估查檢表!G291=$E$1, 自我評估查檢表!I291=$G$1), "", $C$1)</f>
        <v>是／有</v>
      </c>
      <c r="D441" s="6"/>
      <c r="E441" s="6" t="str">
        <f>IF(OR(自我評估查檢表!E291=$C$1,自我評估查檢表!I291=$G$1),"",$E$1)</f>
        <v>否</v>
      </c>
      <c r="F441" s="6"/>
      <c r="G441" s="6" t="str">
        <f>IF(OR(自我評估查檢表!E291=$C$1, 自我評估查檢表!G291=$E$1),"",$G$1)</f>
        <v>不適用</v>
      </c>
    </row>
    <row r="442" spans="1:7">
      <c r="A442" s="42" t="s">
        <v>305</v>
      </c>
      <c r="B442" s="19" t="s">
        <v>306</v>
      </c>
      <c r="C442" s="6" t="str">
        <f>IF(OR(自我評估查檢表!G292=$E$1, 自我評估查檢表!I292=$G$1), "", $C$1)</f>
        <v>是／有</v>
      </c>
      <c r="D442" s="6"/>
      <c r="E442" s="6" t="str">
        <f>IF(OR(自我評估查檢表!E292=$C$1,自我評估查檢表!I292=$G$1),"",$E$1)</f>
        <v>否</v>
      </c>
      <c r="F442" s="6"/>
      <c r="G442" s="6" t="str">
        <f>IF(OR(自我評估查檢表!E292=$C$1, 自我評估查檢表!G292=$E$1),"",$G$1)</f>
        <v>不適用</v>
      </c>
    </row>
    <row r="443" spans="1:7">
      <c r="A443"/>
      <c r="B443"/>
      <c r="C443" s="81" t="s">
        <v>764</v>
      </c>
      <c r="D443"/>
      <c r="E443" s="81" t="s">
        <v>764</v>
      </c>
      <c r="F443"/>
      <c r="G443" s="81" t="s">
        <v>764</v>
      </c>
    </row>
    <row r="444" spans="1:7">
      <c r="A444" s="42"/>
      <c r="B444" s="19" t="s">
        <v>307</v>
      </c>
      <c r="C444" s="12" t="str">
        <f>IF(OR(自我評估查檢表!G293=$E$1, 自我評估查檢表!I293=$G$1, 自我評估查檢表!$I$284=$G$1), "", $C$1)</f>
        <v>是／有</v>
      </c>
      <c r="D444" s="6"/>
      <c r="E444" s="12" t="str">
        <f>IF(OR(自我評估查檢表!E293=$C$1,自我評估查檢表!I293=$G$1, 自我評估查檢表!$I$284=$G$1),"",$E$1)</f>
        <v>否</v>
      </c>
      <c r="F444" s="6"/>
      <c r="G444" s="12" t="str">
        <f>IF(OR(自我評估查檢表!E293=$C$1, 自我評估查檢表!G293=$E$1, 自我評估查檢表!$I$284=$G$1),"",$G$1)</f>
        <v>不適用</v>
      </c>
    </row>
    <row r="445" spans="1:7">
      <c r="A445" s="48"/>
      <c r="B445" s="19" t="s">
        <v>308</v>
      </c>
      <c r="C445" s="6" t="str">
        <f>IF(OR(自我評估查檢表!G294=$E$1, 自我評估查檢表!I294=$G$1), "", $C$1)</f>
        <v>是／有</v>
      </c>
      <c r="D445" s="6"/>
      <c r="E445" s="6" t="str">
        <f>IF(OR(自我評估查檢表!E294=$C$1,自我評估查檢表!I294=$G$1),"",$E$1)</f>
        <v>否</v>
      </c>
      <c r="F445" s="6"/>
      <c r="G445" s="6" t="str">
        <f>IF(OR(自我評估查檢表!E294=$C$1, 自我評估查檢表!G294=$E$1),"",$G$1)</f>
        <v>不適用</v>
      </c>
    </row>
    <row r="446" spans="1:7">
      <c r="A446"/>
      <c r="B446"/>
      <c r="C446" s="81" t="s">
        <v>764</v>
      </c>
      <c r="D446"/>
      <c r="E446" s="81" t="s">
        <v>764</v>
      </c>
      <c r="F446"/>
      <c r="G446" s="81" t="s">
        <v>764</v>
      </c>
    </row>
    <row r="447" spans="1:7" ht="25.5">
      <c r="A447" s="48"/>
      <c r="B447" s="19" t="s">
        <v>309</v>
      </c>
      <c r="C447" s="12" t="str">
        <f>IF(OR(自我評估查檢表!G295=$E$1, 自我評估查檢表!I295=$G$1, 自我評估查檢表!$I$284=$G$1), "", $C$1)</f>
        <v>是／有</v>
      </c>
      <c r="D447" s="6"/>
      <c r="E447" s="12" t="str">
        <f>IF(OR(自我評估查檢表!E295=$C$1,自我評估查檢表!I295=$G$1, 自我評估查檢表!$I$284=$G$1),"",$E$1)</f>
        <v>否</v>
      </c>
      <c r="F447" s="6"/>
      <c r="G447" s="12" t="str">
        <f>IF(OR(自我評估查檢表!E295=$C$1, 自我評估查檢表!G295=$E$1, 自我評估查檢表!$I$284=$G$1),"",$G$1)</f>
        <v>不適用</v>
      </c>
    </row>
    <row r="448" spans="1:7">
      <c r="A448"/>
      <c r="B448"/>
      <c r="C448" s="81" t="s">
        <v>764</v>
      </c>
      <c r="D448"/>
      <c r="E448" s="81" t="s">
        <v>764</v>
      </c>
      <c r="F448"/>
      <c r="G448" s="81" t="s">
        <v>764</v>
      </c>
    </row>
    <row r="449" spans="1:7" ht="51">
      <c r="A449" s="48" t="s">
        <v>764</v>
      </c>
      <c r="B449" s="19" t="s">
        <v>310</v>
      </c>
      <c r="C449" s="12" t="str">
        <f>IF(OR(自我評估查檢表!G296=$E$1, 自我評估查檢表!I296=$G$1, 自我評估查檢表!$I$284=$G$1), "", $C$1)</f>
        <v>是／有</v>
      </c>
      <c r="D449" s="6"/>
      <c r="E449" s="12" t="str">
        <f>IF(OR(自我評估查檢表!E296=$C$1,自我評估查檢表!I296=$G$1, 自我評估查檢表!$I$284=$G$1),"",$E$1)</f>
        <v>否</v>
      </c>
      <c r="F449" s="6"/>
      <c r="G449" s="12" t="str">
        <f>IF(OR(自我評估查檢表!E296=$C$1, 自我評估查檢表!G296=$E$1, 自我評估查檢表!$I$284=$G$1),"",$G$1)</f>
        <v>不適用</v>
      </c>
    </row>
    <row r="450" spans="1:7">
      <c r="A450" s="48"/>
      <c r="B450" s="19" t="s">
        <v>311</v>
      </c>
      <c r="C450" s="6" t="str">
        <f>IF(OR(自我評估查檢表!G297=$E$1, 自我評估查檢表!I297=$G$1), "", $C$1)</f>
        <v>是／有</v>
      </c>
      <c r="D450" s="6"/>
      <c r="E450" s="6" t="str">
        <f>IF(OR(自我評估查檢表!E297=$C$1,自我評估查檢表!I297=$G$1),"",$E$1)</f>
        <v>否</v>
      </c>
      <c r="F450" s="6"/>
      <c r="G450" s="6" t="str">
        <f>IF(OR(自我評估查檢表!E297=$C$1, 自我評估查檢表!G297=$E$1),"",$G$1)</f>
        <v>不適用</v>
      </c>
    </row>
    <row r="451" spans="1:7">
      <c r="A451"/>
      <c r="B451"/>
      <c r="C451" s="81" t="s">
        <v>764</v>
      </c>
      <c r="D451"/>
      <c r="E451" s="81" t="s">
        <v>764</v>
      </c>
      <c r="F451"/>
      <c r="G451" s="81" t="s">
        <v>764</v>
      </c>
    </row>
    <row r="452" spans="1:7" ht="25.5">
      <c r="A452" s="48"/>
      <c r="B452" s="19" t="s">
        <v>312</v>
      </c>
      <c r="C452" s="12" t="str">
        <f>IF(OR(自我評估查檢表!G298=$E$1, 自我評估查檢表!I298=$G$1, 自我評估查檢表!$I$284=$G$1), "", $C$1)</f>
        <v>是／有</v>
      </c>
      <c r="D452" s="6"/>
      <c r="E452" s="12" t="str">
        <f>IF(OR(自我評估查檢表!E298=$C$1,自我評估查檢表!I298=$G$1, 自我評估查檢表!$I$284=$G$1),"",$E$1)</f>
        <v>否</v>
      </c>
      <c r="F452" s="6"/>
      <c r="G452" s="12" t="str">
        <f>IF(OR(自我評估查檢表!E298=$C$1, 自我評估查檢表!G298=$E$1, 自我評估查檢表!$I$284=$G$1),"",$G$1)</f>
        <v>不適用</v>
      </c>
    </row>
    <row r="453" spans="1:7">
      <c r="A453"/>
      <c r="B453"/>
      <c r="C453" s="81" t="s">
        <v>764</v>
      </c>
      <c r="D453"/>
      <c r="E453" s="81" t="s">
        <v>764</v>
      </c>
      <c r="F453"/>
      <c r="G453" s="81" t="s">
        <v>764</v>
      </c>
    </row>
    <row r="454" spans="1:7">
      <c r="A454" s="48"/>
      <c r="B454" s="19" t="s">
        <v>313</v>
      </c>
      <c r="C454" s="12" t="str">
        <f>IF(OR(自我評估查檢表!G299=$E$1, 自我評估查檢表!I299=$G$1, 自我評估查檢表!$I$284=$G$1), "", $C$1)</f>
        <v>是／有</v>
      </c>
      <c r="D454" s="6"/>
      <c r="E454" s="12" t="str">
        <f>IF(OR(自我評估查檢表!E299=$C$1,自我評估查檢表!I299=$G$1, 自我評估查檢表!$I$284=$G$1),"",$E$1)</f>
        <v>否</v>
      </c>
      <c r="F454" s="6"/>
      <c r="G454" s="12" t="str">
        <f>IF(OR(自我評估查檢表!E299=$C$1, 自我評估查檢表!G299=$E$1, 自我評估查檢表!$I$284=$G$1),"",$G$1)</f>
        <v>不適用</v>
      </c>
    </row>
    <row r="455" spans="1:7">
      <c r="A455" s="48"/>
      <c r="B455" s="19"/>
      <c r="C455" s="6" t="str">
        <f>IF(OR(自我評估查檢表!G300=$E$1, 自我評估查檢表!I300=$G$1), "", $C$1)</f>
        <v>是／有</v>
      </c>
      <c r="D455" s="6"/>
      <c r="E455" s="6" t="str">
        <f>IF(OR(自我評估查檢表!E300=$C$1,自我評估查檢表!I300=$G$1),"",$E$1)</f>
        <v>否</v>
      </c>
      <c r="F455" s="6"/>
      <c r="G455" s="6" t="str">
        <f>IF(OR(自我評估查檢表!E300=$C$1, 自我評估查檢表!G300=$E$1),"",$G$1)</f>
        <v>不適用</v>
      </c>
    </row>
    <row r="456" spans="1:7">
      <c r="A456" s="53"/>
      <c r="B456" s="19"/>
      <c r="C456" s="6" t="str">
        <f>IF(OR(自我評估查檢表!G301=$E$1, 自我評估查檢表!I301=$G$1), "", $C$1)</f>
        <v>是／有</v>
      </c>
      <c r="D456" s="6"/>
      <c r="E456" s="6" t="str">
        <f>IF(OR(自我評估查檢表!E301=$C$1,自我評估查檢表!I301=$G$1),"",$E$1)</f>
        <v>否</v>
      </c>
      <c r="F456" s="6"/>
      <c r="G456" s="6" t="str">
        <f>IF(OR(自我評估查檢表!E301=$C$1, 自我評估查檢表!G301=$E$1),"",$G$1)</f>
        <v>不適用</v>
      </c>
    </row>
    <row r="457" spans="1:7">
      <c r="A457" s="48"/>
      <c r="B457" s="19"/>
      <c r="C457" s="6" t="str">
        <f>IF(OR(自我評估查檢表!G302=$E$1, 自我評估查檢表!I302=$G$1), "", $C$1)</f>
        <v>是／有</v>
      </c>
      <c r="D457" s="6"/>
      <c r="E457" s="6" t="str">
        <f>IF(OR(自我評估查檢表!E302=$C$1,自我評估查檢表!I302=$G$1),"",$E$1)</f>
        <v>否</v>
      </c>
      <c r="F457" s="6"/>
      <c r="G457" s="6" t="str">
        <f>IF(OR(自我評估查檢表!E302=$C$1, 自我評估查檢表!G302=$E$1),"",$G$1)</f>
        <v>不適用</v>
      </c>
    </row>
    <row r="458" spans="1:7">
      <c r="A458"/>
      <c r="B458"/>
      <c r="C458" s="81" t="s">
        <v>764</v>
      </c>
      <c r="D458"/>
      <c r="E458" s="81" t="s">
        <v>764</v>
      </c>
      <c r="F458"/>
      <c r="G458" s="81" t="s">
        <v>764</v>
      </c>
    </row>
    <row r="459" spans="1:7">
      <c r="A459" s="48" t="s">
        <v>314</v>
      </c>
      <c r="B459" s="19" t="s">
        <v>315</v>
      </c>
      <c r="C459" s="12" t="str">
        <f>IF(OR(自我評估查檢表!G303=$E$1, 自我評估查檢表!I303=$G$1, 自我評估查檢表!$I$284=$G$1), "", $C$1)</f>
        <v>是／有</v>
      </c>
      <c r="D459" s="6"/>
      <c r="E459" s="12" t="str">
        <f>IF(OR(自我評估查檢表!E303=$C$1,自我評估查檢表!I303=$G$1, 自我評估查檢表!$I$284=$G$1),"",$E$1)</f>
        <v>否</v>
      </c>
      <c r="F459" s="6"/>
      <c r="G459" s="12" t="str">
        <f>IF(OR(自我評估查檢表!E303=$C$1, 自我評估查檢表!G303=$E$1, 自我評估查檢表!$I$284=$G$1),"",$G$1)</f>
        <v>不適用</v>
      </c>
    </row>
    <row r="460" spans="1:7">
      <c r="A460" s="48"/>
      <c r="B460" s="19" t="s">
        <v>316</v>
      </c>
      <c r="C460" s="6" t="str">
        <f>IF(OR(自我評估查檢表!G304=$E$1, 自我評估查檢表!I304=$G$1), "", $C$1)</f>
        <v>是／有</v>
      </c>
      <c r="D460" s="6"/>
      <c r="E460" s="6" t="str">
        <f>IF(OR(自我評估查檢表!E304=$C$1,自我評估查檢表!I304=$G$1),"",$E$1)</f>
        <v>否</v>
      </c>
      <c r="F460" s="6"/>
      <c r="G460" s="6" t="str">
        <f>IF(OR(自我評估查檢表!E304=$C$1, 自我評估查檢表!G304=$E$1),"",$G$1)</f>
        <v>不適用</v>
      </c>
    </row>
    <row r="461" spans="1:7">
      <c r="A461" s="48"/>
      <c r="B461" s="19" t="s">
        <v>317</v>
      </c>
      <c r="C461" s="6" t="str">
        <f>IF(OR(自我評估查檢表!G305=$E$1, 自我評估查檢表!I305=$G$1), "", $C$1)</f>
        <v>是／有</v>
      </c>
      <c r="D461" s="6"/>
      <c r="E461" s="6" t="str">
        <f>IF(OR(自我評估查檢表!E305=$C$1,自我評估查檢表!I305=$G$1),"",$E$1)</f>
        <v>否</v>
      </c>
      <c r="F461" s="6"/>
      <c r="G461" s="6" t="str">
        <f>IF(OR(自我評估查檢表!E305=$C$1, 自我評估查檢表!G305=$E$1),"",$G$1)</f>
        <v>不適用</v>
      </c>
    </row>
    <row r="462" spans="1:7" ht="25.5">
      <c r="A462" s="48"/>
      <c r="B462" s="19" t="s">
        <v>318</v>
      </c>
      <c r="C462" s="6" t="str">
        <f>IF(OR(自我評估查檢表!G306=$E$1, 自我評估查檢表!I306=$G$1), "", $C$1)</f>
        <v>是／有</v>
      </c>
      <c r="D462" s="6"/>
      <c r="E462" s="6" t="str">
        <f>IF(OR(自我評估查檢表!E306=$C$1,自我評估查檢表!I306=$G$1),"",$E$1)</f>
        <v>否</v>
      </c>
      <c r="F462" s="6"/>
      <c r="G462" s="6" t="str">
        <f>IF(OR(自我評估查檢表!E306=$C$1, 自我評估查檢表!G306=$E$1),"",$G$1)</f>
        <v>不適用</v>
      </c>
    </row>
    <row r="463" spans="1:7" ht="25.5">
      <c r="A463" s="48"/>
      <c r="B463" s="19" t="s">
        <v>319</v>
      </c>
      <c r="C463" s="6" t="str">
        <f>IF(OR(自我評估查檢表!G307=$E$1, 自我評估查檢表!I307=$G$1), "", $C$1)</f>
        <v>是／有</v>
      </c>
      <c r="D463" s="6"/>
      <c r="E463" s="6" t="str">
        <f>IF(OR(自我評估查檢表!E307=$C$1,自我評估查檢表!I307=$G$1),"",$E$1)</f>
        <v>否</v>
      </c>
      <c r="F463" s="6"/>
      <c r="G463" s="6" t="str">
        <f>IF(OR(自我評估查檢表!E307=$C$1, 自我評估查檢表!G307=$E$1),"",$G$1)</f>
        <v>不適用</v>
      </c>
    </row>
    <row r="464" spans="1:7">
      <c r="A464" s="48"/>
      <c r="B464" s="19"/>
      <c r="C464" s="6" t="str">
        <f>IF(OR(自我評估查檢表!G308=$E$1, 自我評估查檢表!I308=$G$1), "", $C$1)</f>
        <v>是／有</v>
      </c>
      <c r="D464" s="6"/>
      <c r="E464" s="6" t="str">
        <f>IF(OR(自我評估查檢表!E308=$C$1,自我評估查檢表!I308=$G$1),"",$E$1)</f>
        <v>否</v>
      </c>
      <c r="F464" s="6"/>
      <c r="G464" s="6" t="str">
        <f>IF(OR(自我評估查檢表!E308=$C$1, 自我評估查檢表!G308=$E$1),"",$G$1)</f>
        <v>不適用</v>
      </c>
    </row>
    <row r="465" spans="1:7">
      <c r="A465" s="53"/>
      <c r="B465" s="19"/>
      <c r="C465" s="6" t="str">
        <f>IF(OR(自我評估查檢表!G309=$E$1, 自我評估查檢表!I309=$G$1), "", $C$1)</f>
        <v>是／有</v>
      </c>
      <c r="D465" s="6"/>
      <c r="E465" s="6" t="str">
        <f>IF(OR(自我評估查檢表!E309=$C$1,自我評估查檢表!I309=$G$1),"",$E$1)</f>
        <v>否</v>
      </c>
      <c r="F465" s="6"/>
      <c r="G465" s="6" t="str">
        <f>IF(OR(自我評估查檢表!E309=$C$1, 自我評估查檢表!G309=$E$1),"",$G$1)</f>
        <v>不適用</v>
      </c>
    </row>
    <row r="466" spans="1:7">
      <c r="A466" s="48"/>
      <c r="B466" s="19"/>
      <c r="C466" s="6" t="str">
        <f>IF(OR(自我評估查檢表!G310=$E$1, 自我評估查檢表!I310=$G$1), "", $C$1)</f>
        <v>是／有</v>
      </c>
      <c r="D466" s="6"/>
      <c r="E466" s="6" t="str">
        <f>IF(OR(自我評估查檢表!E310=$C$1,自我評估查檢表!I310=$G$1),"",$E$1)</f>
        <v>否</v>
      </c>
      <c r="F466" s="6"/>
      <c r="G466" s="6" t="str">
        <f>IF(OR(自我評估查檢表!E310=$C$1, 自我評估查檢表!G310=$E$1),"",$G$1)</f>
        <v>不適用</v>
      </c>
    </row>
    <row r="467" spans="1:7">
      <c r="A467"/>
      <c r="B467"/>
      <c r="C467" s="81" t="s">
        <v>764</v>
      </c>
      <c r="D467"/>
      <c r="E467" s="81" t="s">
        <v>764</v>
      </c>
      <c r="F467"/>
      <c r="G467" s="81" t="s">
        <v>764</v>
      </c>
    </row>
    <row r="468" spans="1:7">
      <c r="A468" s="48" t="s">
        <v>320</v>
      </c>
      <c r="B468" s="19" t="s">
        <v>321</v>
      </c>
      <c r="C468" s="12" t="str">
        <f>IF(OR(自我評估查檢表!G311=$E$1, 自我評估查檢表!I311=$G$1, 自我評估查檢表!$I$284=$G$1), "", $C$1)</f>
        <v>是／有</v>
      </c>
      <c r="D468" s="6"/>
      <c r="E468" s="12" t="str">
        <f>IF(OR(自我評估查檢表!E311=$C$1,自我評估查檢表!I311=$G$1, 自我評估查檢表!$I$284=$G$1),"",$E$1)</f>
        <v>否</v>
      </c>
      <c r="F468" s="6"/>
      <c r="G468" s="12" t="str">
        <f>IF(OR(自我評估查檢表!E311=$C$1, 自我評估查檢表!G311=$E$1, 自我評估查檢表!$I$284=$G$1),"",$G$1)</f>
        <v>不適用</v>
      </c>
    </row>
    <row r="469" spans="1:7">
      <c r="A469" s="48"/>
      <c r="B469" s="19"/>
      <c r="C469" s="6" t="str">
        <f>IF(OR(自我評估查檢表!G312=$E$1, 自我評估查檢表!I312=$G$1), "", $C$1)</f>
        <v>是／有</v>
      </c>
      <c r="D469" s="6"/>
      <c r="E469" s="6" t="str">
        <f>IF(OR(自我評估查檢表!E312=$C$1,自我評估查檢表!I312=$G$1),"",$E$1)</f>
        <v>否</v>
      </c>
      <c r="F469" s="6"/>
      <c r="G469" s="6" t="str">
        <f>IF(OR(自我評估查檢表!E312=$C$1, 自我評估查檢表!G312=$E$1),"",$G$1)</f>
        <v>不適用</v>
      </c>
    </row>
    <row r="470" spans="1:7">
      <c r="A470" s="53"/>
      <c r="B470" s="19"/>
      <c r="C470" s="6" t="str">
        <f>IF(OR(自我評估查檢表!G313=$E$1, 自我評估查檢表!I313=$G$1), "", $C$1)</f>
        <v>是／有</v>
      </c>
      <c r="D470" s="6"/>
      <c r="E470" s="6" t="str">
        <f>IF(OR(自我評估查檢表!E313=$C$1,自我評估查檢表!I313=$G$1),"",$E$1)</f>
        <v>否</v>
      </c>
      <c r="F470" s="6"/>
      <c r="G470" s="6" t="str">
        <f>IF(OR(自我評估查檢表!E313=$C$1, 自我評估查檢表!G313=$E$1),"",$G$1)</f>
        <v>不適用</v>
      </c>
    </row>
    <row r="471" spans="1:7">
      <c r="A471" s="48"/>
      <c r="B471" s="19"/>
      <c r="C471" s="6" t="str">
        <f>IF(OR(自我評估查檢表!G314=$E$1, 自我評估查檢表!I314=$G$1), "", $C$1)</f>
        <v>是／有</v>
      </c>
      <c r="D471" s="6"/>
      <c r="E471" s="6" t="str">
        <f>IF(OR(自我評估查檢表!E314=$C$1,自我評估查檢表!I314=$G$1),"",$E$1)</f>
        <v>否</v>
      </c>
      <c r="F471" s="6"/>
      <c r="G471" s="6" t="str">
        <f>IF(OR(自我評估查檢表!E314=$C$1, 自我評估查檢表!G314=$E$1),"",$G$1)</f>
        <v>不適用</v>
      </c>
    </row>
    <row r="472" spans="1:7" ht="25.5">
      <c r="A472" s="48" t="s">
        <v>322</v>
      </c>
      <c r="B472" s="19" t="s">
        <v>323</v>
      </c>
      <c r="C472" s="6" t="str">
        <f>IF(OR(自我評估查檢表!G315=$E$1, 自我評估查檢表!I315=$G$1), "", $C$1)</f>
        <v>是／有</v>
      </c>
      <c r="D472" s="6"/>
      <c r="E472" s="6" t="str">
        <f>IF(OR(自我評估查檢表!E315=$C$1,自我評估查檢表!I315=$G$1),"",$E$1)</f>
        <v>否</v>
      </c>
      <c r="F472" s="6"/>
      <c r="G472" s="6" t="str">
        <f>IF(OR(自我評估查檢表!E315=$C$1, 自我評估查檢表!G315=$E$1),"",$G$1)</f>
        <v>不適用</v>
      </c>
    </row>
    <row r="473" spans="1:7">
      <c r="A473"/>
      <c r="B473"/>
      <c r="C473" s="81" t="s">
        <v>764</v>
      </c>
      <c r="D473"/>
      <c r="E473" s="81" t="s">
        <v>764</v>
      </c>
      <c r="F473"/>
      <c r="G473" s="81" t="s">
        <v>764</v>
      </c>
    </row>
    <row r="474" spans="1:7">
      <c r="A474" s="48"/>
      <c r="B474" s="19" t="s">
        <v>324</v>
      </c>
      <c r="C474" s="12" t="str">
        <f>IF(OR(自我評估查檢表!G316=$E$1, 自我評估查檢表!I316=$G$1, 自我評估查檢表!$I$284=$G$1), "", $C$1)</f>
        <v>是／有</v>
      </c>
      <c r="D474" s="6"/>
      <c r="E474" s="12" t="str">
        <f>IF(OR(自我評估查檢表!E316=$C$1,自我評估查檢表!I316=$G$1, 自我評估查檢表!$I$284=$G$1),"",$E$1)</f>
        <v>否</v>
      </c>
      <c r="F474" s="6"/>
      <c r="G474" s="12" t="str">
        <f>IF(OR(自我評估查檢表!E316=$C$1, 自我評估查檢表!G316=$E$1, 自我評估查檢表!$I$284=$G$1),"",$G$1)</f>
        <v>不適用</v>
      </c>
    </row>
    <row r="475" spans="1:7">
      <c r="A475"/>
      <c r="B475"/>
      <c r="C475" s="81" t="s">
        <v>764</v>
      </c>
      <c r="D475"/>
      <c r="E475" s="81" t="s">
        <v>764</v>
      </c>
      <c r="F475"/>
      <c r="G475" s="81" t="s">
        <v>764</v>
      </c>
    </row>
    <row r="476" spans="1:7" ht="25.5">
      <c r="A476" s="48"/>
      <c r="B476" s="19" t="s">
        <v>325</v>
      </c>
      <c r="C476" s="12" t="str">
        <f>IF(OR(自我評估查檢表!G317=$E$1, 自我評估查檢表!I317=$G$1, 自我評估查檢表!$I$284=$G$1), "", $C$1)</f>
        <v>是／有</v>
      </c>
      <c r="D476" s="6"/>
      <c r="E476" s="12" t="str">
        <f>IF(OR(自我評估查檢表!E317=$C$1,自我評估查檢表!I317=$G$1, 自我評估查檢表!$I$284=$G$1),"",$E$1)</f>
        <v>否</v>
      </c>
      <c r="F476" s="6"/>
      <c r="G476" s="12" t="str">
        <f>IF(OR(自我評估查檢表!E317=$C$1, 自我評估查檢表!G317=$E$1, 自我評估查檢表!$I$284=$G$1),"",$G$1)</f>
        <v>不適用</v>
      </c>
    </row>
    <row r="477" spans="1:7" ht="25.5">
      <c r="A477" s="48"/>
      <c r="B477" s="19" t="s">
        <v>326</v>
      </c>
      <c r="C477" s="6" t="str">
        <f>IF(OR(自我評估查檢表!G318=$E$1, 自我評估查檢表!I318=$G$1), "", $C$1)</f>
        <v>是／有</v>
      </c>
      <c r="D477" s="6"/>
      <c r="E477" s="6" t="str">
        <f>IF(OR(自我評估查檢表!E318=$C$1,自我評估查檢表!I318=$G$1),"",$E$1)</f>
        <v>否</v>
      </c>
      <c r="F477" s="6"/>
      <c r="G477" s="6" t="str">
        <f>IF(OR(自我評估查檢表!E318=$C$1, 自我評估查檢表!G318=$E$1),"",$G$1)</f>
        <v>不適用</v>
      </c>
    </row>
    <row r="478" spans="1:7">
      <c r="A478" s="48"/>
      <c r="B478" s="19" t="s">
        <v>327</v>
      </c>
      <c r="C478" s="6" t="str">
        <f>IF(OR(自我評估查檢表!G319=$E$1, 自我評估查檢表!I319=$G$1), "", $C$1)</f>
        <v>是／有</v>
      </c>
      <c r="D478" s="6"/>
      <c r="E478" s="6" t="str">
        <f>IF(OR(自我評估查檢表!E319=$C$1,自我評估查檢表!I319=$G$1),"",$E$1)</f>
        <v>否</v>
      </c>
      <c r="F478" s="6"/>
      <c r="G478" s="6" t="str">
        <f>IF(OR(自我評估查檢表!E319=$C$1, 自我評估查檢表!G319=$E$1),"",$G$1)</f>
        <v>不適用</v>
      </c>
    </row>
    <row r="479" spans="1:7">
      <c r="A479" s="48"/>
      <c r="B479" s="19"/>
      <c r="C479" s="6" t="str">
        <f>IF(OR(自我評估查檢表!G320=$E$1, 自我評估查檢表!I320=$G$1), "", $C$1)</f>
        <v>是／有</v>
      </c>
      <c r="D479" s="6"/>
      <c r="E479" s="6" t="str">
        <f>IF(OR(自我評估查檢表!E320=$C$1,自我評估查檢表!I320=$G$1),"",$E$1)</f>
        <v>否</v>
      </c>
      <c r="F479" s="6"/>
      <c r="G479" s="6" t="str">
        <f>IF(OR(自我評估查檢表!E320=$C$1, 自我評估查檢表!G320=$E$1),"",$G$1)</f>
        <v>不適用</v>
      </c>
    </row>
    <row r="480" spans="1:7">
      <c r="A480"/>
      <c r="B480"/>
      <c r="C480" s="81" t="s">
        <v>764</v>
      </c>
      <c r="D480"/>
      <c r="E480" s="81" t="s">
        <v>764</v>
      </c>
      <c r="F480"/>
      <c r="G480" s="81" t="s">
        <v>764</v>
      </c>
    </row>
    <row r="481" spans="1:7" ht="63.75">
      <c r="A481" s="48"/>
      <c r="B481" s="19" t="s">
        <v>729</v>
      </c>
      <c r="C481" s="12" t="str">
        <f>IF(OR(自我評估查檢表!G321=$E$1, 自我評估查檢表!I321=$G$1, 自我評估查檢表!$I$284=$G$1), "", $C$1)</f>
        <v>是／有</v>
      </c>
      <c r="D481" s="6"/>
      <c r="E481" s="12" t="str">
        <f>IF(OR(自我評估查檢表!E321=$C$1,自我評估查檢表!I321=$G$1, 自我評估查檢表!$I$284=$G$1),"",$E$1)</f>
        <v>否</v>
      </c>
      <c r="F481" s="6"/>
      <c r="G481" s="12" t="str">
        <f>IF(OR(自我評估查檢表!E321=$C$1, 自我評估查檢表!G321=$E$1, 自我評估查檢表!$I$284=$G$1),"",$G$1)</f>
        <v>不適用</v>
      </c>
    </row>
    <row r="482" spans="1:7">
      <c r="A482" s="48"/>
      <c r="B482" s="19"/>
      <c r="C482" s="6" t="str">
        <f>IF(OR(自我評估查檢表!G322=$E$1, 自我評估查檢表!I322=$G$1), "", $C$1)</f>
        <v>是／有</v>
      </c>
      <c r="D482" s="6"/>
      <c r="E482" s="6" t="str">
        <f>IF(OR(自我評估查檢表!E322=$C$1,自我評估查檢表!I322=$G$1),"",$E$1)</f>
        <v>否</v>
      </c>
      <c r="F482" s="6"/>
      <c r="G482" s="6" t="str">
        <f>IF(OR(自我評估查檢表!E322=$C$1, 自我評估查檢表!G322=$E$1),"",$G$1)</f>
        <v>不適用</v>
      </c>
    </row>
    <row r="483" spans="1:7">
      <c r="A483" s="53"/>
      <c r="B483" s="19"/>
      <c r="C483" s="6" t="str">
        <f>IF(OR(自我評估查檢表!G323=$E$1, 自我評估查檢表!I323=$G$1), "", $C$1)</f>
        <v>是／有</v>
      </c>
      <c r="D483" s="6"/>
      <c r="E483" s="6" t="str">
        <f>IF(OR(自我評估查檢表!E323=$C$1,自我評估查檢表!I323=$G$1),"",$E$1)</f>
        <v>否</v>
      </c>
      <c r="F483" s="6"/>
      <c r="G483" s="6" t="str">
        <f>IF(OR(自我評估查檢表!E323=$C$1, 自我評估查檢表!G323=$E$1),"",$G$1)</f>
        <v>不適用</v>
      </c>
    </row>
    <row r="484" spans="1:7">
      <c r="A484" s="48"/>
      <c r="B484" s="19"/>
      <c r="C484" s="6" t="str">
        <f>IF(OR(自我評估查檢表!G324=$E$1, 自我評估查檢表!I324=$G$1), "", $C$1)</f>
        <v>是／有</v>
      </c>
      <c r="D484" s="6"/>
      <c r="E484" s="6" t="str">
        <f>IF(OR(自我評估查檢表!E324=$C$1,自我評估查檢表!I324=$G$1),"",$E$1)</f>
        <v>否</v>
      </c>
      <c r="F484" s="6"/>
      <c r="G484" s="6" t="str">
        <f>IF(OR(自我評估查檢表!E324=$C$1, 自我評估查檢表!G324=$E$1),"",$G$1)</f>
        <v>不適用</v>
      </c>
    </row>
    <row r="485" spans="1:7">
      <c r="A485"/>
      <c r="B485"/>
      <c r="C485" s="81" t="s">
        <v>764</v>
      </c>
      <c r="D485"/>
      <c r="E485" s="81" t="s">
        <v>764</v>
      </c>
      <c r="F485"/>
      <c r="G485" s="81" t="s">
        <v>764</v>
      </c>
    </row>
    <row r="486" spans="1:7">
      <c r="A486" s="48" t="s">
        <v>329</v>
      </c>
      <c r="B486" s="19" t="s">
        <v>330</v>
      </c>
      <c r="C486" s="12" t="str">
        <f>IF(OR(自我評估查檢表!G325=$E$1, 自我評估查檢表!I325=$G$1, 自我評估查檢表!$I$284=$G$1), "", $C$1)</f>
        <v>是／有</v>
      </c>
      <c r="D486" s="6"/>
      <c r="E486" s="12" t="str">
        <f>IF(OR(自我評估查檢表!E325=$C$1,自我評估查檢表!I325=$G$1, 自我評估查檢表!$I$284=$G$1),"",$E$1)</f>
        <v>否</v>
      </c>
      <c r="F486" s="6"/>
      <c r="G486" s="12" t="str">
        <f>IF(OR(自我評估查檢表!E325=$C$1, 自我評估查檢表!G325=$E$1, 自我評估查檢表!$I$284=$G$1),"",$G$1)</f>
        <v>不適用</v>
      </c>
    </row>
    <row r="487" spans="1:7">
      <c r="A487"/>
      <c r="B487"/>
      <c r="C487" s="81" t="s">
        <v>764</v>
      </c>
      <c r="D487"/>
      <c r="E487" s="81" t="s">
        <v>764</v>
      </c>
      <c r="F487"/>
      <c r="G487" s="81" t="s">
        <v>764</v>
      </c>
    </row>
    <row r="488" spans="1:7" ht="25.5">
      <c r="A488" s="48"/>
      <c r="B488" s="19" t="s">
        <v>331</v>
      </c>
      <c r="C488" s="12" t="str">
        <f>IF(OR(自我評估查檢表!G326=$E$1, 自我評估查檢表!I326=$G$1, 自我評估查檢表!$I$284=$G$1), "", $C$1)</f>
        <v>是／有</v>
      </c>
      <c r="D488" s="6"/>
      <c r="E488" s="12" t="str">
        <f>IF(OR(自我評估查檢表!E326=$C$1,自我評估查檢表!I326=$G$1, 自我評估查檢表!$I$284=$G$1),"",$E$1)</f>
        <v>否</v>
      </c>
      <c r="F488" s="6"/>
      <c r="G488" s="12" t="str">
        <f>IF(OR(自我評估查檢表!E326=$C$1, 自我評估查檢表!G326=$E$1, 自我評估查檢表!$I$284=$G$1),"",$G$1)</f>
        <v>不適用</v>
      </c>
    </row>
    <row r="489" spans="1:7">
      <c r="A489" s="48"/>
      <c r="B489" s="19"/>
      <c r="C489" s="6" t="str">
        <f>IF(OR(自我評估查檢表!G327=$E$1, 自我評估查檢表!I327=$G$1), "", $C$1)</f>
        <v>是／有</v>
      </c>
      <c r="D489" s="6"/>
      <c r="E489" s="6" t="str">
        <f>IF(OR(自我評估查檢表!E327=$C$1,自我評估查檢表!I327=$G$1),"",$E$1)</f>
        <v>否</v>
      </c>
      <c r="F489" s="6"/>
      <c r="G489" s="6" t="str">
        <f>IF(OR(自我評估查檢表!E327=$C$1, 自我評估查檢表!G327=$E$1),"",$G$1)</f>
        <v>不適用</v>
      </c>
    </row>
    <row r="490" spans="1:7">
      <c r="A490" s="53"/>
      <c r="B490" s="19"/>
      <c r="C490" s="6" t="str">
        <f>IF(OR(自我評估查檢表!G328=$E$1, 自我評估查檢表!I328=$G$1), "", $C$1)</f>
        <v>是／有</v>
      </c>
      <c r="D490" s="6"/>
      <c r="E490" s="6" t="str">
        <f>IF(OR(自我評估查檢表!E328=$C$1,自我評估查檢表!I328=$G$1),"",$E$1)</f>
        <v>否</v>
      </c>
      <c r="F490" s="6"/>
      <c r="G490" s="6" t="str">
        <f>IF(OR(自我評估查檢表!E328=$C$1, 自我評估查檢表!G328=$E$1),"",$G$1)</f>
        <v>不適用</v>
      </c>
    </row>
    <row r="491" spans="1:7">
      <c r="A491" s="53"/>
      <c r="B491" s="19"/>
      <c r="C491" s="6" t="str">
        <f>IF(OR(自我評估查檢表!G329=$E$1, 自我評估查檢表!I329=$G$1), "", $C$1)</f>
        <v>是／有</v>
      </c>
      <c r="D491" s="6"/>
      <c r="E491" s="6" t="str">
        <f>IF(OR(自我評估查檢表!E329=$C$1,自我評估查檢表!I329=$G$1),"",$E$1)</f>
        <v>否</v>
      </c>
      <c r="F491" s="6"/>
      <c r="G491" s="6" t="str">
        <f>IF(OR(自我評估查檢表!E329=$C$1, 自我評估查檢表!G329=$E$1),"",$G$1)</f>
        <v>不適用</v>
      </c>
    </row>
    <row r="492" spans="1:7">
      <c r="A492" s="48" t="s">
        <v>333</v>
      </c>
      <c r="B492" s="19" t="s">
        <v>334</v>
      </c>
      <c r="C492" s="6" t="str">
        <f>IF(OR(自我評估查檢表!G330=$E$1, 自我評估查檢表!I330=$G$1), "", $C$1)</f>
        <v>是／有</v>
      </c>
      <c r="D492" s="6"/>
      <c r="E492" s="6" t="str">
        <f>IF(OR(自我評估查檢表!E330=$C$1,自我評估查檢表!I330=$G$1),"",$E$1)</f>
        <v>否</v>
      </c>
      <c r="F492" s="6"/>
      <c r="G492" s="6" t="str">
        <f>IF(OR(自我評估查檢表!E330=$C$1, 自我評估查檢表!G330=$E$1),"",$G$1)</f>
        <v>不適用</v>
      </c>
    </row>
    <row r="493" spans="1:7">
      <c r="A493"/>
      <c r="B493"/>
      <c r="C493" s="81" t="s">
        <v>764</v>
      </c>
      <c r="D493"/>
      <c r="E493" s="81" t="s">
        <v>764</v>
      </c>
      <c r="F493"/>
      <c r="G493" s="81" t="s">
        <v>764</v>
      </c>
    </row>
    <row r="494" spans="1:7" ht="51">
      <c r="A494" s="48"/>
      <c r="B494" s="19" t="s">
        <v>335</v>
      </c>
      <c r="C494" s="12" t="str">
        <f>IF(OR(自我評估查檢表!G331=$E$1, 自我評估查檢表!I331=$G$1, 自我評估查檢表!$I$284=$G$1), "", $C$1)</f>
        <v>是／有</v>
      </c>
      <c r="D494" s="6"/>
      <c r="E494" s="12" t="str">
        <f>IF(OR(自我評估查檢表!E331=$C$1,自我評估查檢表!I331=$G$1, 自我評估查檢表!$I$284=$G$1),"",$E$1)</f>
        <v>否</v>
      </c>
      <c r="F494" s="6"/>
      <c r="G494" s="12" t="str">
        <f>IF(OR(自我評估查檢表!E331=$C$1, 自我評估查檢表!G331=$E$1, 自我評估查檢表!$I$284=$G$1),"",$G$1)</f>
        <v>不適用</v>
      </c>
    </row>
    <row r="495" spans="1:7">
      <c r="A495"/>
      <c r="B495"/>
      <c r="C495" s="81" t="s">
        <v>764</v>
      </c>
      <c r="D495"/>
      <c r="E495" s="81" t="s">
        <v>764</v>
      </c>
      <c r="F495"/>
      <c r="G495" s="81" t="s">
        <v>764</v>
      </c>
    </row>
    <row r="496" spans="1:7" ht="25.5">
      <c r="A496" s="48"/>
      <c r="B496" s="19" t="s">
        <v>336</v>
      </c>
      <c r="C496" s="12" t="str">
        <f>IF(OR(自我評估查檢表!G332=$E$1, 自我評估查檢表!I332=$G$1, 自我評估查檢表!$I$284=$G$1), "", $C$1)</f>
        <v>是／有</v>
      </c>
      <c r="D496" s="6"/>
      <c r="E496" s="12" t="str">
        <f>IF(OR(自我評估查檢表!E332=$C$1,自我評估查檢表!I332=$G$1, 自我評估查檢表!$I$284=$G$1),"",$E$1)</f>
        <v>否</v>
      </c>
      <c r="F496" s="6"/>
      <c r="G496" s="12" t="str">
        <f>IF(OR(自我評估查檢表!E332=$C$1, 自我評估查檢表!G332=$E$1, 自我評估查檢表!$I$284=$G$1),"",$G$1)</f>
        <v>不適用</v>
      </c>
    </row>
    <row r="497" spans="1:7">
      <c r="A497"/>
      <c r="B497"/>
      <c r="C497" s="81" t="s">
        <v>764</v>
      </c>
      <c r="D497"/>
      <c r="E497" s="81" t="s">
        <v>764</v>
      </c>
      <c r="F497"/>
      <c r="G497" s="81" t="s">
        <v>764</v>
      </c>
    </row>
    <row r="498" spans="1:7">
      <c r="A498" s="48"/>
      <c r="B498" s="19" t="s">
        <v>337</v>
      </c>
      <c r="C498" s="12" t="str">
        <f>IF(OR(自我評估查檢表!G333=$E$1, 自我評估查檢表!I333=$G$1, 自我評估查檢表!$I$284=$G$1), "", $C$1)</f>
        <v>是／有</v>
      </c>
      <c r="D498" s="6"/>
      <c r="E498" s="12" t="str">
        <f>IF(OR(自我評估查檢表!E333=$C$1,自我評估查檢表!I333=$G$1, 自我評估查檢表!$I$284=$G$1),"",$E$1)</f>
        <v>否</v>
      </c>
      <c r="F498" s="6"/>
      <c r="G498" s="12" t="str">
        <f>IF(OR(自我評估查檢表!E333=$C$1, 自我評估查檢表!G333=$E$1, 自我評估查檢表!$I$284=$G$1),"",$G$1)</f>
        <v>不適用</v>
      </c>
    </row>
    <row r="499" spans="1:7">
      <c r="A499" s="48"/>
      <c r="B499" s="19" t="s">
        <v>338</v>
      </c>
      <c r="C499" s="6" t="str">
        <f>IF(OR(自我評估查檢表!G334=$E$1, 自我評估查檢表!I334=$G$1), "", $C$1)</f>
        <v>是／有</v>
      </c>
      <c r="D499" s="6"/>
      <c r="E499" s="6" t="str">
        <f>IF(OR(自我評估查檢表!E334=$C$1,自我評估查檢表!I334=$G$1),"",$E$1)</f>
        <v>否</v>
      </c>
      <c r="F499" s="6"/>
      <c r="G499" s="6" t="str">
        <f>IF(OR(自我評估查檢表!E334=$C$1, 自我評估查檢表!G334=$E$1),"",$G$1)</f>
        <v>不適用</v>
      </c>
    </row>
    <row r="500" spans="1:7">
      <c r="A500" s="48"/>
      <c r="B500" s="19" t="s">
        <v>339</v>
      </c>
      <c r="C500" s="6" t="str">
        <f>IF(OR(自我評估查檢表!G335=$E$1, 自我評估查檢表!I335=$G$1), "", $C$1)</f>
        <v>是／有</v>
      </c>
      <c r="D500" s="6"/>
      <c r="E500" s="6" t="str">
        <f>IF(OR(自我評估查檢表!E335=$C$1,自我評估查檢表!I335=$G$1),"",$E$1)</f>
        <v>否</v>
      </c>
      <c r="F500" s="6"/>
      <c r="G500" s="6" t="str">
        <f>IF(OR(自我評估查檢表!E335=$C$1, 自我評估查檢表!G335=$E$1),"",$G$1)</f>
        <v>不適用</v>
      </c>
    </row>
    <row r="501" spans="1:7">
      <c r="A501" s="48"/>
      <c r="B501" s="19"/>
      <c r="C501" s="6" t="str">
        <f>IF(OR(自我評估查檢表!G336=$E$1, 自我評估查檢表!I336=$G$1), "", $C$1)</f>
        <v>是／有</v>
      </c>
      <c r="D501" s="6"/>
      <c r="E501" s="6" t="str">
        <f>IF(OR(自我評估查檢表!E336=$C$1,自我評估查檢表!I336=$G$1),"",$E$1)</f>
        <v>否</v>
      </c>
      <c r="F501" s="6"/>
      <c r="G501" s="6" t="str">
        <f>IF(OR(自我評估查檢表!E336=$C$1, 自我評估查檢表!G336=$E$1),"",$G$1)</f>
        <v>不適用</v>
      </c>
    </row>
    <row r="502" spans="1:7">
      <c r="A502" s="53"/>
      <c r="B502" s="19"/>
      <c r="C502" s="6" t="str">
        <f>IF(OR(自我評估查檢表!G337=$E$1, 自我評估查檢表!I337=$G$1), "", $C$1)</f>
        <v>是／有</v>
      </c>
      <c r="D502" s="6"/>
      <c r="E502" s="6" t="str">
        <f>IF(OR(自我評估查檢表!E337=$C$1,自我評估查檢表!I337=$G$1),"",$E$1)</f>
        <v>否</v>
      </c>
      <c r="F502" s="6"/>
      <c r="G502" s="6" t="str">
        <f>IF(OR(自我評估查檢表!E337=$C$1, 自我評估查檢表!G337=$E$1),"",$G$1)</f>
        <v>不適用</v>
      </c>
    </row>
    <row r="503" spans="1:7">
      <c r="A503" s="48"/>
      <c r="B503" s="19"/>
      <c r="C503" s="6" t="str">
        <f>IF(OR(自我評估查檢表!G338=$E$1, 自我評估查檢表!I338=$G$1), "", $C$1)</f>
        <v>是／有</v>
      </c>
      <c r="D503" s="6"/>
      <c r="E503" s="6" t="str">
        <f>IF(OR(自我評估查檢表!E338=$C$1,自我評估查檢表!I338=$G$1),"",$E$1)</f>
        <v>否</v>
      </c>
      <c r="F503" s="6"/>
      <c r="G503" s="6" t="str">
        <f>IF(OR(自我評估查檢表!E338=$C$1, 自我評估查檢表!G338=$E$1),"",$G$1)</f>
        <v>不適用</v>
      </c>
    </row>
    <row r="504" spans="1:7">
      <c r="A504"/>
      <c r="B504"/>
      <c r="C504" s="81" t="s">
        <v>764</v>
      </c>
      <c r="D504"/>
      <c r="E504" s="81" t="s">
        <v>764</v>
      </c>
      <c r="F504"/>
      <c r="G504" s="81" t="s">
        <v>764</v>
      </c>
    </row>
    <row r="505" spans="1:7" ht="25.5">
      <c r="A505" s="48" t="s">
        <v>341</v>
      </c>
      <c r="B505" s="19" t="s">
        <v>342</v>
      </c>
      <c r="C505" s="12" t="str">
        <f>IF(OR(自我評估查檢表!G339=$E$1, 自我評估查檢表!I339=$G$1, 自我評估查檢表!$I$284=$G$1), "", $C$1)</f>
        <v>是／有</v>
      </c>
      <c r="D505" s="6"/>
      <c r="E505" s="12" t="str">
        <f>IF(OR(自我評估查檢表!E339=$C$1,自我評估查檢表!I339=$G$1, 自我評估查檢表!$I$284=$G$1),"",$E$1)</f>
        <v>否</v>
      </c>
      <c r="F505" s="6"/>
      <c r="G505" s="12" t="str">
        <f>IF(OR(自我評估查檢表!E339=$C$1, 自我評估查檢表!G339=$E$1, 自我評估查檢表!$I$284=$G$1),"",$G$1)</f>
        <v>不適用</v>
      </c>
    </row>
    <row r="506" spans="1:7">
      <c r="A506" s="48"/>
      <c r="B506" s="19" t="s">
        <v>343</v>
      </c>
      <c r="C506" s="6" t="str">
        <f>IF(OR(自我評估查檢表!G340=$E$1, 自我評估查檢表!I340=$G$1), "", $C$1)</f>
        <v>是／有</v>
      </c>
      <c r="D506" s="6"/>
      <c r="E506" s="6" t="str">
        <f>IF(OR(自我評估查檢表!E340=$C$1,自我評估查檢表!I340=$G$1),"",$E$1)</f>
        <v>否</v>
      </c>
      <c r="F506" s="6"/>
      <c r="G506" s="6" t="str">
        <f>IF(OR(自我評估查檢表!E340=$C$1, 自我評估查檢表!G340=$E$1),"",$G$1)</f>
        <v>不適用</v>
      </c>
    </row>
    <row r="507" spans="1:7">
      <c r="A507" s="48"/>
      <c r="B507" s="19" t="s">
        <v>344</v>
      </c>
      <c r="C507" s="6" t="str">
        <f>IF(OR(自我評估查檢表!G341=$E$1, 自我評估查檢表!I341=$G$1), "", $C$1)</f>
        <v>是／有</v>
      </c>
      <c r="D507" s="6"/>
      <c r="E507" s="6" t="str">
        <f>IF(OR(自我評估查檢表!E341=$C$1,自我評估查檢表!I341=$G$1),"",$E$1)</f>
        <v>否</v>
      </c>
      <c r="F507" s="6"/>
      <c r="G507" s="6" t="str">
        <f>IF(OR(自我評估查檢表!E341=$C$1, 自我評估查檢表!G341=$E$1),"",$G$1)</f>
        <v>不適用</v>
      </c>
    </row>
    <row r="508" spans="1:7">
      <c r="A508" s="48"/>
      <c r="B508" s="19" t="s">
        <v>345</v>
      </c>
      <c r="C508" s="6" t="str">
        <f>IF(OR(自我評估查檢表!G342=$E$1, 自我評估查檢表!I342=$G$1), "", $C$1)</f>
        <v>是／有</v>
      </c>
      <c r="D508" s="6"/>
      <c r="E508" s="6" t="str">
        <f>IF(OR(自我評估查檢表!E342=$C$1,自我評估查檢表!I342=$G$1),"",$E$1)</f>
        <v>否</v>
      </c>
      <c r="F508" s="6"/>
      <c r="G508" s="6" t="str">
        <f>IF(OR(自我評估查檢表!E342=$C$1, 自我評估查檢表!G342=$E$1),"",$G$1)</f>
        <v>不適用</v>
      </c>
    </row>
    <row r="509" spans="1:7">
      <c r="A509" s="48"/>
      <c r="B509" s="19"/>
      <c r="C509" s="6" t="str">
        <f>IF(OR(自我評估查檢表!G343=$E$1, 自我評估查檢表!I343=$G$1), "", $C$1)</f>
        <v>是／有</v>
      </c>
      <c r="D509" s="6"/>
      <c r="E509" s="6" t="str">
        <f>IF(OR(自我評估查檢表!E343=$C$1,自我評估查檢表!I343=$G$1),"",$E$1)</f>
        <v>否</v>
      </c>
      <c r="F509" s="6"/>
      <c r="G509" s="6" t="str">
        <f>IF(OR(自我評估查檢表!E343=$C$1, 自我評估查檢表!G343=$E$1),"",$G$1)</f>
        <v>不適用</v>
      </c>
    </row>
    <row r="510" spans="1:7">
      <c r="A510"/>
      <c r="B510"/>
      <c r="C510" s="6" t="str">
        <f>IF(OR(自我評估查檢表!G344=$E$1, 自我評估查檢表!I344=$G$1), "", $C$1)</f>
        <v>是／有</v>
      </c>
      <c r="D510" s="6"/>
      <c r="E510" s="6" t="str">
        <f>IF(OR(自我評估查檢表!E344=$C$1,自我評估查檢表!I344=$G$1),"",$E$1)</f>
        <v>否</v>
      </c>
      <c r="F510" s="6"/>
      <c r="G510" s="6" t="str">
        <f>IF(OR(自我評估查檢表!E344=$C$1, 自我評估查檢表!G344=$E$1),"",$G$1)</f>
        <v>不適用</v>
      </c>
    </row>
    <row r="511" spans="1:7">
      <c r="A511" s="48"/>
      <c r="B511" s="20"/>
      <c r="C511" s="6" t="str">
        <f>IF(OR(自我評估查檢表!G345=$E$1, 自我評估查檢表!I345=$G$1), "", $C$1)</f>
        <v>是／有</v>
      </c>
      <c r="D511" s="6"/>
      <c r="E511" s="6" t="str">
        <f>IF(OR(自我評估查檢表!E345=$C$1,自我評估查檢表!I345=$G$1),"",$E$1)</f>
        <v>否</v>
      </c>
      <c r="F511" s="6"/>
      <c r="G511" s="6" t="str">
        <f>IF(OR(自我評估查檢表!E345=$C$1, 自我評估查檢表!G345=$E$1),"",$G$1)</f>
        <v>不適用</v>
      </c>
    </row>
    <row r="512" spans="1:7">
      <c r="A512"/>
      <c r="B512"/>
      <c r="C512" s="81" t="s">
        <v>764</v>
      </c>
      <c r="D512"/>
      <c r="E512" s="81" t="s">
        <v>764</v>
      </c>
      <c r="F512"/>
      <c r="G512" s="81" t="s">
        <v>764</v>
      </c>
    </row>
    <row r="513" spans="1:7" ht="25.5">
      <c r="A513" s="48" t="s">
        <v>680</v>
      </c>
      <c r="B513" s="19" t="s">
        <v>347</v>
      </c>
      <c r="C513" s="12" t="str">
        <f>IF(OR(自我評估查檢表!G346=$E$1, 自我評估查檢表!I346=$G$1), "", $C$1)</f>
        <v>是／有</v>
      </c>
      <c r="D513" s="6"/>
      <c r="E513" s="12" t="str">
        <f>IF(OR(自我評估查檢表!E346=$C$1,自我評估查檢表!I346=$G$1),"",$E$1)</f>
        <v>否</v>
      </c>
      <c r="F513" s="6"/>
      <c r="G513" s="6" t="str">
        <f>IF(OR(自我評估查檢表!E346=$C$1, 自我評估查檢表!G346=$E$1),"",$G$1)</f>
        <v>不適用</v>
      </c>
    </row>
    <row r="514" spans="1:7">
      <c r="A514" s="48"/>
      <c r="B514" s="19"/>
      <c r="C514" s="6" t="str">
        <f>IF(OR(自我評估查檢表!G347=$E$1, 自我評估查檢表!I347=$G$1), "", $C$1)</f>
        <v>是／有</v>
      </c>
      <c r="D514" s="6"/>
      <c r="E514" s="6" t="str">
        <f>IF(OR(自我評估查檢表!E347=$C$1,自我評估查檢表!I347=$G$1),"",$E$1)</f>
        <v>否</v>
      </c>
      <c r="F514" s="6"/>
      <c r="G514" s="6" t="str">
        <f>IF(OR(自我評估查檢表!E347=$C$1, 自我評估查檢表!G347=$E$1),"",$G$1)</f>
        <v>不適用</v>
      </c>
    </row>
    <row r="515" spans="1:7">
      <c r="A515" s="76"/>
      <c r="B515" s="78" t="s">
        <v>191</v>
      </c>
      <c r="C515" s="74" t="str">
        <f>IF(OR(自我評估查檢表!G348=$E$1, 自我評估查檢表!I348=$G$1), "", $C$1)</f>
        <v>是／有</v>
      </c>
      <c r="D515" s="74"/>
      <c r="E515" s="74" t="str">
        <f>IF(OR(自我評估查檢表!E348=$C$1,自我評估查檢表!I348=$G$1),"",$E$1)</f>
        <v>否</v>
      </c>
      <c r="F515" s="74"/>
      <c r="G515" s="74" t="str">
        <f>IF(OR(自我評估查檢表!E348=$C$1, 自我評估查檢表!G348=$E$1),"",$G$1)</f>
        <v>不適用</v>
      </c>
    </row>
    <row r="516" spans="1:7">
      <c r="A516"/>
      <c r="B516"/>
      <c r="C516" s="81" t="s">
        <v>764</v>
      </c>
      <c r="D516"/>
      <c r="E516" s="81" t="s">
        <v>764</v>
      </c>
      <c r="F516"/>
      <c r="G516" s="81" t="s">
        <v>764</v>
      </c>
    </row>
    <row r="517" spans="1:7" ht="25.5">
      <c r="A517" s="48"/>
      <c r="B517" s="19" t="s">
        <v>348</v>
      </c>
      <c r="C517" s="12" t="str">
        <f>IF(OR(自我評估查檢表!G349=$E$1, 自我評估查檢表!I349=$G$1), "", $C$1)</f>
        <v>是／有</v>
      </c>
      <c r="D517" s="6"/>
      <c r="E517" s="12" t="str">
        <f>IF(OR(自我評估查檢表!E349=$C$1,自我評估查檢表!I349=$G$1),"",$E$1)</f>
        <v>否</v>
      </c>
      <c r="F517" s="6"/>
      <c r="G517" s="6" t="str">
        <f>IF(OR(自我評估查檢表!E349=$C$1, 自我評估查檢表!G349=$E$1),"",$G$1)</f>
        <v>不適用</v>
      </c>
    </row>
    <row r="518" spans="1:7">
      <c r="A518"/>
      <c r="B518"/>
      <c r="C518" s="81" t="s">
        <v>764</v>
      </c>
      <c r="D518"/>
      <c r="E518" s="81" t="s">
        <v>764</v>
      </c>
      <c r="F518"/>
      <c r="G518" s="81" t="s">
        <v>764</v>
      </c>
    </row>
    <row r="519" spans="1:7" ht="25.5">
      <c r="A519" s="48"/>
      <c r="B519" s="19" t="s">
        <v>349</v>
      </c>
      <c r="C519" s="12" t="str">
        <f>IF(OR(自我評估查檢表!G350=$E$1, 自我評估查檢表!I350=$G$1), "", $C$1)</f>
        <v>是／有</v>
      </c>
      <c r="D519" s="6"/>
      <c r="E519" s="12" t="str">
        <f>IF(OR(自我評估查檢表!E350=$C$1,自我評估查檢表!I350=$G$1),"",$E$1)</f>
        <v>否</v>
      </c>
      <c r="F519" s="6"/>
      <c r="G519" s="6" t="str">
        <f>IF(OR(自我評估查檢表!E350=$C$1, 自我評估查檢表!G350=$E$1),"",$G$1)</f>
        <v>不適用</v>
      </c>
    </row>
    <row r="520" spans="1:7">
      <c r="A520"/>
      <c r="B520"/>
      <c r="C520" s="81" t="s">
        <v>764</v>
      </c>
      <c r="D520"/>
      <c r="E520" s="81" t="s">
        <v>764</v>
      </c>
      <c r="F520"/>
      <c r="G520" s="81" t="s">
        <v>764</v>
      </c>
    </row>
    <row r="521" spans="1:7">
      <c r="A521" s="48"/>
      <c r="B521" s="19" t="s">
        <v>350</v>
      </c>
      <c r="C521" s="12" t="str">
        <f>IF(OR(自我評估查檢表!G351=$E$1, 自我評估查檢表!I351=$G$1), "", $C$1)</f>
        <v>是／有</v>
      </c>
      <c r="D521" s="6"/>
      <c r="E521" s="12" t="str">
        <f>IF(OR(自我評估查檢表!E351=$C$1,自我評估查檢表!I351=$G$1),"",$E$1)</f>
        <v>否</v>
      </c>
      <c r="F521" s="6"/>
      <c r="G521" s="6" t="str">
        <f>IF(OR(自我評估查檢表!E351=$C$1, 自我評估查檢表!G351=$E$1),"",$G$1)</f>
        <v>不適用</v>
      </c>
    </row>
    <row r="522" spans="1:7">
      <c r="A522"/>
      <c r="B522"/>
      <c r="C522" s="81" t="s">
        <v>764</v>
      </c>
      <c r="D522"/>
      <c r="E522" s="81" t="s">
        <v>764</v>
      </c>
      <c r="F522"/>
      <c r="G522" s="81" t="s">
        <v>764</v>
      </c>
    </row>
    <row r="523" spans="1:7" ht="25.5">
      <c r="A523" s="48"/>
      <c r="B523" s="19" t="s">
        <v>351</v>
      </c>
      <c r="C523" s="12" t="str">
        <f>IF(OR(自我評估查檢表!G352=$E$1, 自我評估查檢表!I352=$G$1), "", $C$1)</f>
        <v>是／有</v>
      </c>
      <c r="D523" s="6"/>
      <c r="E523" s="12" t="str">
        <f>IF(OR(自我評估查檢表!E352=$C$1,自我評估查檢表!I352=$G$1),"",$E$1)</f>
        <v>否</v>
      </c>
      <c r="F523" s="6"/>
      <c r="G523" s="6" t="str">
        <f>IF(OR(自我評估查檢表!E352=$C$1, 自我評估查檢表!G352=$E$1),"",$G$1)</f>
        <v>不適用</v>
      </c>
    </row>
    <row r="524" spans="1:7">
      <c r="A524" s="48"/>
      <c r="B524" s="19"/>
      <c r="C524" s="6" t="str">
        <f>IF(OR(自我評估查檢表!G353=$E$1, 自我評估查檢表!I353=$G$1), "", $C$1)</f>
        <v>是／有</v>
      </c>
      <c r="D524" s="6"/>
      <c r="E524" s="6" t="str">
        <f>IF(OR(自我評估查檢表!E353=$C$1,自我評估查檢表!I353=$G$1),"",$E$1)</f>
        <v>否</v>
      </c>
      <c r="F524" s="6"/>
      <c r="G524" s="6" t="str">
        <f>IF(OR(自我評估查檢表!E353=$C$1, 自我評估查檢表!G353=$E$1),"",$G$1)</f>
        <v>不適用</v>
      </c>
    </row>
    <row r="525" spans="1:7">
      <c r="A525" s="48"/>
      <c r="B525" s="19"/>
      <c r="C525" s="6" t="str">
        <f>IF(OR(自我評估查檢表!G354=$E$1, 自我評估查檢表!I354=$G$1), "", $C$1)</f>
        <v>是／有</v>
      </c>
      <c r="D525" s="6"/>
      <c r="E525" s="6" t="str">
        <f>IF(OR(自我評估查檢表!E354=$C$1,自我評估查檢表!I354=$G$1),"",$E$1)</f>
        <v>否</v>
      </c>
      <c r="F525" s="6"/>
      <c r="G525" s="6" t="str">
        <f>IF(OR(自我評估查檢表!E354=$C$1, 自我評估查檢表!G354=$E$1),"",$G$1)</f>
        <v>不適用</v>
      </c>
    </row>
    <row r="526" spans="1:7">
      <c r="A526"/>
      <c r="B526"/>
      <c r="C526" s="6" t="str">
        <f>IF(OR(自我評估查檢表!G355=$E$1, 自我評估查檢表!I355=$G$1), "", $C$1)</f>
        <v>是／有</v>
      </c>
      <c r="D526" s="6"/>
      <c r="E526" s="6" t="str">
        <f>IF(OR(自我評估查檢表!E355=$C$1,自我評估查檢表!I355=$G$1),"",$E$1)</f>
        <v>否</v>
      </c>
      <c r="F526" s="6"/>
      <c r="G526" s="6" t="str">
        <f>IF(OR(自我評估查檢表!E355=$C$1, 自我評估查檢表!G355=$E$1),"",$G$1)</f>
        <v>不適用</v>
      </c>
    </row>
    <row r="527" spans="1:7">
      <c r="A527" s="48"/>
      <c r="B527" s="20"/>
      <c r="C527" s="6" t="str">
        <f>IF(OR(自我評估查檢表!G356=$E$1, 自我評估查檢表!I356=$G$1), "", $C$1)</f>
        <v>是／有</v>
      </c>
      <c r="D527" s="6"/>
      <c r="E527" s="6" t="str">
        <f>IF(OR(自我評估查檢表!E356=$C$1,自我評估查檢表!I356=$G$1),"",$E$1)</f>
        <v>否</v>
      </c>
      <c r="F527" s="6"/>
      <c r="G527" s="6" t="str">
        <f>IF(OR(自我評估查檢表!E356=$C$1, 自我評估查檢表!G356=$E$1),"",$G$1)</f>
        <v>不適用</v>
      </c>
    </row>
    <row r="528" spans="1:7">
      <c r="A528"/>
      <c r="B528"/>
      <c r="C528" s="81" t="s">
        <v>764</v>
      </c>
      <c r="D528"/>
      <c r="E528" s="81" t="s">
        <v>764</v>
      </c>
      <c r="F528"/>
      <c r="G528" s="81" t="s">
        <v>764</v>
      </c>
    </row>
    <row r="529" spans="1:7" ht="51">
      <c r="A529" s="48" t="s">
        <v>681</v>
      </c>
      <c r="B529" s="19" t="s">
        <v>352</v>
      </c>
      <c r="C529" s="12" t="str">
        <f>IF(OR(自我評估查檢表!G357=$E$1, 自我評估查檢表!I357=$G$1), "", $C$1)</f>
        <v>是／有</v>
      </c>
      <c r="D529" s="6"/>
      <c r="E529" s="6" t="str">
        <f>IF(OR(自我評估查檢表!E357=$C$1,自我評估查檢表!I357=$G$1),"",$E$1)</f>
        <v>否</v>
      </c>
      <c r="F529" s="6"/>
      <c r="G529" s="12" t="str">
        <f>IF(OR(自我評估查檢表!E357=$C$1, 自我評估查檢表!G357=$E$1),"",$G$1)</f>
        <v>不適用</v>
      </c>
    </row>
    <row r="530" spans="1:7">
      <c r="A530" s="48"/>
      <c r="B530" s="19"/>
      <c r="C530" s="6" t="str">
        <f>IF(OR(自我評估查檢表!G358=$E$1, 自我評估查檢表!I358=$G$1), "", $C$1)</f>
        <v>是／有</v>
      </c>
      <c r="D530" s="6"/>
      <c r="E530" s="6" t="str">
        <f>IF(OR(自我評估查檢表!E358=$C$1,自我評估查檢表!I358=$G$1),"",$E$1)</f>
        <v>否</v>
      </c>
      <c r="F530" s="6"/>
      <c r="G530" s="6" t="str">
        <f>IF(OR(自我評估查檢表!E358=$C$1, 自我評估查檢表!G358=$E$1),"",$G$1)</f>
        <v>不適用</v>
      </c>
    </row>
    <row r="531" spans="1:7">
      <c r="A531"/>
      <c r="B531"/>
      <c r="C531" s="81" t="s">
        <v>764</v>
      </c>
      <c r="D531"/>
      <c r="E531" s="81" t="s">
        <v>764</v>
      </c>
      <c r="F531"/>
      <c r="G531" s="81" t="s">
        <v>764</v>
      </c>
    </row>
    <row r="532" spans="1:7" ht="25.5">
      <c r="A532" s="48"/>
      <c r="B532" s="19" t="s">
        <v>354</v>
      </c>
      <c r="C532" s="12" t="str">
        <f>IF(OR(自我評估查檢表!G359=$E$1, 自我評估查檢表!I359=$G$1, 自我評估查檢表!$I$357=$G$1), "", $C$1)</f>
        <v>是／有</v>
      </c>
      <c r="D532" s="6"/>
      <c r="E532" s="12" t="str">
        <f>IF(OR(自我評估查檢表!E359=$C$1,自我評估查檢表!I359=$G$1, 自我評估查檢表!$I$357=$G$1),"",$E$1)</f>
        <v>否</v>
      </c>
      <c r="F532" s="6"/>
      <c r="G532" s="6" t="str">
        <f>IF(OR(自我評估查檢表!E359=$C$1, 自我評估查檢表!G359=$E$1),"",$G$1)</f>
        <v>不適用</v>
      </c>
    </row>
    <row r="533" spans="1:7">
      <c r="A533" s="48"/>
      <c r="B533" s="19"/>
      <c r="C533" s="6" t="str">
        <f>IF(OR(自我評估查檢表!G360=$E$1, 自我評估查檢表!I360=$G$1), "", $C$1)</f>
        <v>是／有</v>
      </c>
      <c r="D533" s="6"/>
      <c r="E533" s="6" t="str">
        <f>IF(OR(自我評估查檢表!E360=$C$1,自我評估查檢表!I360=$G$1),"",$E$1)</f>
        <v>否</v>
      </c>
      <c r="F533" s="6"/>
      <c r="G533" s="6" t="str">
        <f>IF(OR(自我評估查檢表!E360=$C$1, 自我評估查檢表!G360=$E$1),"",$G$1)</f>
        <v>不適用</v>
      </c>
    </row>
    <row r="534" spans="1:7">
      <c r="A534"/>
      <c r="B534"/>
      <c r="C534" s="81" t="s">
        <v>764</v>
      </c>
      <c r="D534"/>
      <c r="E534" s="81" t="s">
        <v>764</v>
      </c>
      <c r="F534"/>
      <c r="G534" s="81" t="s">
        <v>764</v>
      </c>
    </row>
    <row r="535" spans="1:7">
      <c r="A535" s="76"/>
      <c r="B535" s="78" t="s">
        <v>355</v>
      </c>
      <c r="C535" s="73" t="str">
        <f>IF(OR(自我評估查檢表!G361=$E$1, 自我評估查檢表!I361=$G$1, 自我評估查檢表!$I$357=$G$1), "", $C$1)</f>
        <v>是／有</v>
      </c>
      <c r="D535" s="74"/>
      <c r="E535" s="73" t="str">
        <f>IF(OR(自我評估查檢表!E361=$C$1,自我評估查檢表!I361=$G$1, 自我評估查檢表!$I$357=$G$1),"",$E$1)</f>
        <v>否</v>
      </c>
      <c r="F535" s="74"/>
      <c r="G535" s="74" t="str">
        <f>IF(OR(自我評估查檢表!E361=$C$1, 自我評估查檢表!G361=$E$1),"",$G$1)</f>
        <v>不適用</v>
      </c>
    </row>
    <row r="536" spans="1:7">
      <c r="A536" s="48"/>
      <c r="B536" s="19" t="s">
        <v>356</v>
      </c>
      <c r="C536" s="6" t="str">
        <f>IF(OR(自我評估查檢表!G362=$E$1, 自我評估查檢表!I362=$G$1), "", $C$1)</f>
        <v>是／有</v>
      </c>
      <c r="D536" s="6"/>
      <c r="E536" s="6" t="str">
        <f>IF(OR(自我評估查檢表!E362=$C$1,自我評估查檢表!I362=$G$1),"",$E$1)</f>
        <v>否</v>
      </c>
      <c r="F536" s="6"/>
      <c r="G536" s="6" t="str">
        <f>IF(OR(自我評估查檢表!E362=$C$1, 自我評估查檢表!G362=$E$1),"",$G$1)</f>
        <v>不適用</v>
      </c>
    </row>
    <row r="537" spans="1:7">
      <c r="A537" s="48"/>
      <c r="B537" s="19" t="s">
        <v>357</v>
      </c>
      <c r="C537" s="6" t="str">
        <f>IF(OR(自我評估查檢表!G363=$E$1, 自我評估查檢表!I363=$G$1), "", $C$1)</f>
        <v>是／有</v>
      </c>
      <c r="D537" s="6"/>
      <c r="E537" s="6" t="str">
        <f>IF(OR(自我評估查檢表!E363=$C$1,自我評估查檢表!I363=$G$1),"",$E$1)</f>
        <v>否</v>
      </c>
      <c r="F537" s="6"/>
      <c r="G537" s="6" t="str">
        <f>IF(OR(自我評估查檢表!E363=$C$1, 自我評估查檢表!G363=$E$1),"",$G$1)</f>
        <v>不適用</v>
      </c>
    </row>
    <row r="538" spans="1:7" ht="38.25">
      <c r="A538" s="48"/>
      <c r="B538" s="19" t="s">
        <v>358</v>
      </c>
      <c r="C538" s="6" t="str">
        <f>IF(OR(自我評估查檢表!G364=$E$1, 自我評估查檢表!I364=$G$1), "", $C$1)</f>
        <v>是／有</v>
      </c>
      <c r="D538" s="6"/>
      <c r="E538" s="6" t="str">
        <f>IF(OR(自我評估查檢表!E364=$C$1,自我評估查檢表!I364=$G$1),"",$E$1)</f>
        <v>否</v>
      </c>
      <c r="F538" s="6"/>
      <c r="G538" s="6" t="str">
        <f>IF(OR(自我評估查檢表!E364=$C$1, 自我評估查檢表!G364=$E$1),"",$G$1)</f>
        <v>不適用</v>
      </c>
    </row>
    <row r="539" spans="1:7">
      <c r="A539" s="48"/>
      <c r="B539" s="17" t="s">
        <v>0</v>
      </c>
      <c r="C539" s="6" t="str">
        <f>IF(OR(自我評估查檢表!G365=$E$1, 自我評估查檢表!I365=$G$1), "", $C$1)</f>
        <v>是／有</v>
      </c>
      <c r="D539" s="6"/>
      <c r="E539" s="6" t="str">
        <f>IF(OR(自我評估查檢表!E365=$C$1,自我評估查檢表!I365=$G$1),"",$E$1)</f>
        <v>否</v>
      </c>
      <c r="F539" s="6"/>
      <c r="G539" s="6" t="str">
        <f>IF(OR(自我評估查檢表!E365=$C$1, 自我評估查檢表!G365=$E$1),"",$G$1)</f>
        <v>不適用</v>
      </c>
    </row>
    <row r="540" spans="1:7">
      <c r="A540" s="48"/>
      <c r="B540" s="19"/>
      <c r="C540" s="6" t="str">
        <f>IF(OR(自我評估查檢表!G366=$E$1, 自我評估查檢表!I366=$G$1), "", $C$1)</f>
        <v>是／有</v>
      </c>
      <c r="D540" s="6"/>
      <c r="E540" s="6" t="str">
        <f>IF(OR(自我評估查檢表!E366=$C$1,自我評估查檢表!I366=$G$1),"",$E$1)</f>
        <v>否</v>
      </c>
      <c r="F540" s="6"/>
      <c r="G540" s="6" t="str">
        <f>IF(OR(自我評估查檢表!E366=$C$1, 自我評估查檢表!G366=$E$1),"",$G$1)</f>
        <v>不適用</v>
      </c>
    </row>
    <row r="541" spans="1:7">
      <c r="A541"/>
      <c r="B541"/>
      <c r="C541" s="81" t="s">
        <v>764</v>
      </c>
      <c r="D541"/>
      <c r="E541" s="81" t="s">
        <v>764</v>
      </c>
      <c r="F541"/>
      <c r="G541" s="81" t="s">
        <v>764</v>
      </c>
    </row>
    <row r="542" spans="1:7" ht="38.25">
      <c r="A542" s="48" t="s">
        <v>682</v>
      </c>
      <c r="B542" s="19" t="s">
        <v>730</v>
      </c>
      <c r="C542" s="12" t="str">
        <f>IF(OR(自我評估查檢表!G367=$E$1, 自我評估查檢表!I367=$G$1, 自我評估查檢表!$I$357=$G$1), "", $C$1)</f>
        <v>是／有</v>
      </c>
      <c r="D542" s="6"/>
      <c r="E542" s="12" t="str">
        <f>IF(OR(自我評估查檢表!E367=$C$1,自我評估查檢表!I367=$G$1, 自我評估查檢表!$I$357=$G$1),"",$E$1)</f>
        <v>否</v>
      </c>
      <c r="F542" s="6"/>
      <c r="G542" s="6" t="str">
        <f>IF(OR(自我評估查檢表!E367=$C$1, 自我評估查檢表!G367=$E$1),"",$G$1)</f>
        <v>不適用</v>
      </c>
    </row>
    <row r="543" spans="1:7">
      <c r="A543" s="42"/>
      <c r="B543" s="17"/>
      <c r="C543" s="6" t="str">
        <f>IF(OR(自我評估查檢表!G368=$E$1, 自我評估查檢表!I368=$G$1), "", $C$1)</f>
        <v>是／有</v>
      </c>
      <c r="D543" s="6"/>
      <c r="E543" s="6" t="str">
        <f>IF(OR(自我評估查檢表!E368=$C$1,自我評估查檢表!I368=$G$1),"",$E$1)</f>
        <v>否</v>
      </c>
      <c r="F543" s="6"/>
      <c r="G543" s="6" t="str">
        <f>IF(OR(自我評估查檢表!E368=$C$1, 自我評估查檢表!G368=$E$1),"",$G$1)</f>
        <v>不適用</v>
      </c>
    </row>
    <row r="544" spans="1:7">
      <c r="A544"/>
      <c r="B544"/>
      <c r="C544" s="14" t="str">
        <f>IF(OR(自我評估查檢表!G369=$E$1, 自我評估查檢表!I369=$G$1), "", $C$1)</f>
        <v>是／有</v>
      </c>
      <c r="D544" s="14"/>
      <c r="E544" s="14" t="str">
        <f>IF(OR(自我評估查檢表!E369=$C$1,自我評估查檢表!I369=$G$1),"",$E$1)</f>
        <v>否</v>
      </c>
      <c r="F544" s="14"/>
      <c r="G544" s="14" t="str">
        <f>IF(OR(自我評估查檢表!E369=$C$1, 自我評估查檢表!G369=$E$1),"",$G$1)</f>
        <v>不適用</v>
      </c>
    </row>
    <row r="545" spans="1:7">
      <c r="A545" s="48"/>
      <c r="B545" s="20"/>
      <c r="C545" s="14" t="str">
        <f>IF(OR(自我評估查檢表!G370=$E$1, 自我評估查檢表!I370=$G$1), "", $C$1)</f>
        <v>是／有</v>
      </c>
      <c r="D545" s="14"/>
      <c r="E545" s="14" t="str">
        <f>IF(OR(自我評估查檢表!E370=$C$1,自我評估查檢表!I370=$G$1),"",$E$1)</f>
        <v>否</v>
      </c>
      <c r="F545" s="14"/>
      <c r="G545" s="14" t="str">
        <f>IF(OR(自我評估查檢表!E370=$C$1, 自我評估查檢表!G370=$E$1),"",$G$1)</f>
        <v>不適用</v>
      </c>
    </row>
    <row r="546" spans="1:7">
      <c r="A546"/>
      <c r="B546"/>
      <c r="C546" s="81" t="s">
        <v>764</v>
      </c>
      <c r="D546"/>
      <c r="E546" s="81" t="s">
        <v>764</v>
      </c>
      <c r="F546"/>
      <c r="G546" s="81" t="s">
        <v>764</v>
      </c>
    </row>
    <row r="547" spans="1:7">
      <c r="A547" s="48" t="s">
        <v>683</v>
      </c>
      <c r="B547" s="19" t="s">
        <v>360</v>
      </c>
      <c r="C547" s="12" t="str">
        <f>IF(OR(自我評估查檢表!G371=$E$1, 自我評估查檢表!I371=$G$1), "", $C$1)</f>
        <v>是／有</v>
      </c>
      <c r="D547" s="6"/>
      <c r="E547" s="12" t="str">
        <f>IF(OR(自我評估查檢表!E371=$C$1,自我評估查檢表!I371=$G$1),"",$E$1)</f>
        <v>否</v>
      </c>
      <c r="F547" s="6"/>
      <c r="G547" s="6" t="str">
        <f>IF(OR(自我評估查檢表!E371=$C$1, 自我評估查檢表!G371=$E$1),"",$G$1)</f>
        <v>不適用</v>
      </c>
    </row>
    <row r="548" spans="1:7">
      <c r="A548" s="48"/>
      <c r="B548" s="20"/>
      <c r="C548" s="14" t="str">
        <f>IF(OR(自我評估查檢表!G372=$E$1, 自我評估查檢表!I372=$G$1), "", $C$1)</f>
        <v>是／有</v>
      </c>
      <c r="D548" s="14"/>
      <c r="E548" s="14" t="str">
        <f>IF(OR(自我評估查檢表!E372=$C$1,自我評估查檢表!I372=$G$1),"",$E$1)</f>
        <v>否</v>
      </c>
      <c r="F548" s="14"/>
      <c r="G548" s="14" t="str">
        <f>IF(OR(自我評估查檢表!E372=$C$1, 自我評估查檢表!G372=$E$1),"",$G$1)</f>
        <v>不適用</v>
      </c>
    </row>
    <row r="549" spans="1:7">
      <c r="A549"/>
      <c r="B549"/>
      <c r="C549" s="81" t="s">
        <v>764</v>
      </c>
      <c r="D549"/>
      <c r="E549" s="81" t="s">
        <v>764</v>
      </c>
      <c r="F549"/>
      <c r="G549" s="81" t="s">
        <v>764</v>
      </c>
    </row>
    <row r="550" spans="1:7" ht="25.5">
      <c r="A550" s="76" t="s">
        <v>684</v>
      </c>
      <c r="B550" s="72" t="s">
        <v>362</v>
      </c>
      <c r="C550" s="73" t="str">
        <f>IF(OR(自我評估查檢表!G373=$E$1, 自我評估查檢表!I373=$G$1), "", $C$1)</f>
        <v>是／有</v>
      </c>
      <c r="D550" s="74"/>
      <c r="E550" s="73" t="str">
        <f>IF(OR(自我評估查檢表!E373=$C$1,自我評估查檢表!I373=$G$1),"",$E$1)</f>
        <v>否</v>
      </c>
      <c r="F550" s="74"/>
      <c r="G550" s="74" t="str">
        <f>IF(OR(自我評估查檢表!E373=$C$1, 自我評估查檢表!G373=$E$1),"",$G$1)</f>
        <v>不適用</v>
      </c>
    </row>
    <row r="551" spans="1:7">
      <c r="A551" s="48"/>
      <c r="B551" s="17"/>
      <c r="C551" s="6" t="e">
        <f>IF(OR(自我評估查檢表!#REF!=$E$1, 自我評估查檢表!#REF!=$G$1), "", $C$1)</f>
        <v>#REF!</v>
      </c>
      <c r="D551" s="6"/>
      <c r="E551" s="6" t="e">
        <f>IF(OR(自我評估查檢表!#REF!=$C$1,自我評估查檢表!#REF!=$G$1),"",$E$1)</f>
        <v>#REF!</v>
      </c>
      <c r="F551" s="6"/>
      <c r="G551" s="6" t="e">
        <f>IF(OR(自我評估查檢表!#REF!=$C$1, 自我評估查檢表!#REF!=$E$1),"",$G$1)</f>
        <v>#REF!</v>
      </c>
    </row>
    <row r="552" spans="1:7">
      <c r="A552"/>
      <c r="B552"/>
      <c r="C552" s="81" t="s">
        <v>764</v>
      </c>
      <c r="D552"/>
      <c r="E552" s="81" t="s">
        <v>764</v>
      </c>
      <c r="F552"/>
      <c r="G552" s="81" t="s">
        <v>764</v>
      </c>
    </row>
    <row r="553" spans="1:7" ht="38.25">
      <c r="A553" s="48"/>
      <c r="B553" s="17" t="s">
        <v>363</v>
      </c>
      <c r="C553" s="12" t="e">
        <f>IF(OR(自我評估查檢表!#REF!=$E$1, 自我評估查檢表!#REF!=$G$1), "", $C$1)</f>
        <v>#REF!</v>
      </c>
      <c r="D553" s="6"/>
      <c r="E553" s="12" t="e">
        <f>IF(OR(自我評估查檢表!#REF!=$C$1,自我評估查檢表!#REF!=$G$1),"",$E$1)</f>
        <v>#REF!</v>
      </c>
      <c r="F553" s="6"/>
      <c r="G553" s="6" t="e">
        <f>IF(OR(自我評估查檢表!#REF!=$C$1, 自我評估查檢表!#REF!=$E$1),"",$G$1)</f>
        <v>#REF!</v>
      </c>
    </row>
    <row r="554" spans="1:7">
      <c r="A554" s="42"/>
      <c r="B554" s="17"/>
      <c r="C554" s="6" t="str">
        <f>IF(OR(自我評估查檢表!G374=$E$1, 自我評估查檢表!I374=$G$1), "", $C$1)</f>
        <v>是／有</v>
      </c>
      <c r="D554" s="6"/>
      <c r="E554" s="6" t="str">
        <f>IF(OR(自我評估查檢表!E374=$C$1,自我評估查檢表!I374=$G$1),"",$E$1)</f>
        <v>否</v>
      </c>
      <c r="F554" s="6"/>
      <c r="G554" s="6" t="str">
        <f>IF(OR(自我評估查檢表!E374=$C$1, 自我評估查檢表!G374=$E$1),"",$G$1)</f>
        <v>不適用</v>
      </c>
    </row>
    <row r="555" spans="1:7">
      <c r="A555" s="53"/>
      <c r="B555" s="17"/>
      <c r="C555" s="6" t="str">
        <f>IF(OR(自我評估查檢表!G377=$E$1, 自我評估查檢表!I377=$G$1), "", $C$1)</f>
        <v>是／有</v>
      </c>
      <c r="D555" s="6"/>
      <c r="E555" s="6" t="str">
        <f>IF(OR(自我評估查檢表!E377=$C$1,自我評估查檢表!I377=$G$1),"",$E$1)</f>
        <v>否</v>
      </c>
      <c r="F555" s="6"/>
      <c r="G555" s="6" t="str">
        <f>IF(OR(自我評估查檢表!E377=$C$1, 自我評估查檢表!G377=$E$1),"",$G$1)</f>
        <v>不適用</v>
      </c>
    </row>
    <row r="556" spans="1:7">
      <c r="A556" s="48"/>
      <c r="B556" s="17"/>
      <c r="C556" s="6" t="str">
        <f>IF(OR(自我評估查檢表!G378=$E$1, 自我評估查檢表!I378=$G$1), "", $C$1)</f>
        <v>是／有</v>
      </c>
      <c r="D556" s="6"/>
      <c r="E556" s="6" t="str">
        <f>IF(OR(自我評估查檢表!E378=$C$1,自我評估查檢表!I378=$G$1),"",$E$1)</f>
        <v>否</v>
      </c>
      <c r="F556" s="6"/>
      <c r="G556" s="6" t="str">
        <f>IF(OR(自我評估查檢表!E378=$C$1, 自我評估查檢表!G378=$E$1),"",$G$1)</f>
        <v>不適用</v>
      </c>
    </row>
    <row r="557" spans="1:7">
      <c r="A557"/>
      <c r="B557"/>
      <c r="C557" s="81" t="s">
        <v>764</v>
      </c>
      <c r="D557"/>
      <c r="E557" s="81" t="s">
        <v>764</v>
      </c>
      <c r="F557"/>
      <c r="G557" s="81" t="s">
        <v>764</v>
      </c>
    </row>
    <row r="558" spans="1:7" ht="25.5">
      <c r="A558" s="48" t="s">
        <v>685</v>
      </c>
      <c r="B558" s="17" t="s">
        <v>731</v>
      </c>
      <c r="C558" s="12" t="str">
        <f>IF(OR(自我評估查檢表!G379=$E$1, 自我評估查檢表!I379=$G$1), "", $C$1)</f>
        <v>是／有</v>
      </c>
      <c r="D558" s="6"/>
      <c r="E558" s="12" t="str">
        <f>IF(OR(自我評估查檢表!E379=$C$1,自我評估查檢表!I379=$G$1),"",$E$1)</f>
        <v>否</v>
      </c>
      <c r="F558" s="6"/>
      <c r="G558" s="6" t="str">
        <f>IF(OR(自我評估查檢表!E379=$C$1, 自我評估查檢表!G379=$E$1),"",$G$1)</f>
        <v>不適用</v>
      </c>
    </row>
    <row r="559" spans="1:7">
      <c r="A559" s="48"/>
      <c r="B559" s="17"/>
      <c r="C559" s="6" t="str">
        <f>IF(OR(自我評估查檢表!G380=$E$1, 自我評估查檢表!I380=$G$1), "", $C$1)</f>
        <v>是／有</v>
      </c>
      <c r="D559" s="6"/>
      <c r="E559" s="6" t="str">
        <f>IF(OR(自我評估查檢表!E380=$C$1,自我評估查檢表!I380=$G$1),"",$E$1)</f>
        <v>否</v>
      </c>
      <c r="F559" s="6"/>
      <c r="G559" s="6" t="str">
        <f>IF(OR(自我評估查檢表!E380=$C$1, 自我評估查檢表!G380=$E$1),"",$G$1)</f>
        <v>不適用</v>
      </c>
    </row>
    <row r="560" spans="1:7" ht="25.5">
      <c r="A560" s="48" t="s">
        <v>686</v>
      </c>
      <c r="B560" s="17" t="s">
        <v>732</v>
      </c>
      <c r="C560" s="6" t="str">
        <f>IF(OR(自我評估查檢表!G381=$E$1, 自我評估查檢表!I381=$G$1), "", $C$1)</f>
        <v>是／有</v>
      </c>
      <c r="D560" s="6"/>
      <c r="E560" s="6" t="str">
        <f>IF(OR(自我評估查檢表!E381=$C$1,自我評估查檢表!I381=$G$1),"",$E$1)</f>
        <v>否</v>
      </c>
      <c r="F560" s="6"/>
      <c r="G560" s="6" t="str">
        <f>IF(OR(自我評估查檢表!E381=$C$1, 自我評估查檢表!G381=$E$1),"",$G$1)</f>
        <v>不適用</v>
      </c>
    </row>
    <row r="561" spans="1:7">
      <c r="A561"/>
      <c r="B561"/>
      <c r="C561" s="81" t="s">
        <v>764</v>
      </c>
      <c r="D561"/>
      <c r="E561" s="81" t="s">
        <v>764</v>
      </c>
      <c r="F561"/>
      <c r="G561" s="81" t="s">
        <v>764</v>
      </c>
    </row>
    <row r="562" spans="1:7">
      <c r="A562" s="48"/>
      <c r="B562" s="17" t="s">
        <v>366</v>
      </c>
      <c r="C562" s="12" t="str">
        <f>IF(OR(自我評估查檢表!G382=$E$1, 自我評估查檢表!I382=$G$1), "", $C$1)</f>
        <v>是／有</v>
      </c>
      <c r="D562" s="6"/>
      <c r="E562" s="12" t="str">
        <f>IF(OR(自我評估查檢表!E382=$C$1,自我評估查檢表!I382=$G$1),"",$E$1)</f>
        <v>否</v>
      </c>
      <c r="F562" s="6"/>
      <c r="G562" s="6" t="str">
        <f>IF(OR(自我評估查檢表!E382=$C$1, 自我評估查檢表!G382=$E$1),"",$G$1)</f>
        <v>不適用</v>
      </c>
    </row>
    <row r="563" spans="1:7">
      <c r="A563"/>
      <c r="B563"/>
      <c r="C563" s="81" t="s">
        <v>764</v>
      </c>
      <c r="D563"/>
      <c r="E563" s="81" t="s">
        <v>764</v>
      </c>
      <c r="F563"/>
      <c r="G563" s="81" t="s">
        <v>764</v>
      </c>
    </row>
    <row r="564" spans="1:7" ht="25.5">
      <c r="A564" s="48"/>
      <c r="B564" s="17" t="s">
        <v>367</v>
      </c>
      <c r="C564" s="12" t="str">
        <f>IF(OR(自我評估查檢表!G383=$E$1, 自我評估查檢表!I383=$G$1), "", $C$1)</f>
        <v>是／有</v>
      </c>
      <c r="D564" s="6"/>
      <c r="E564" s="12" t="str">
        <f>IF(OR(自我評估查檢表!E383=$C$1,自我評估查檢表!I383=$G$1),"",$E$1)</f>
        <v>否</v>
      </c>
      <c r="F564" s="6"/>
      <c r="G564" s="6" t="str">
        <f>IF(OR(自我評估查檢表!E383=$C$1, 自我評估查檢表!G383=$E$1),"",$G$1)</f>
        <v>不適用</v>
      </c>
    </row>
    <row r="565" spans="1:7">
      <c r="A565"/>
      <c r="B565"/>
      <c r="C565" s="81" t="s">
        <v>764</v>
      </c>
      <c r="D565"/>
      <c r="E565" s="81" t="s">
        <v>764</v>
      </c>
      <c r="F565"/>
      <c r="G565" s="81" t="s">
        <v>764</v>
      </c>
    </row>
    <row r="566" spans="1:7">
      <c r="A566" s="48"/>
      <c r="B566" s="17" t="s">
        <v>368</v>
      </c>
      <c r="C566" s="12" t="str">
        <f>IF(OR(自我評估查檢表!G384=$E$1, 自我評估查檢表!I384=$G$1), "", $C$1)</f>
        <v>是／有</v>
      </c>
      <c r="D566" s="6"/>
      <c r="E566" s="12" t="str">
        <f>IF(OR(自我評估查檢表!E384=$C$1,自我評估查檢表!I384=$G$1),"",$E$1)</f>
        <v>否</v>
      </c>
      <c r="F566" s="6"/>
      <c r="G566" s="6" t="str">
        <f>IF(OR(自我評估查檢表!E384=$C$1, 自我評估查檢表!G384=$E$1),"",$G$1)</f>
        <v>不適用</v>
      </c>
    </row>
    <row r="567" spans="1:7">
      <c r="A567" s="48"/>
      <c r="B567" s="17"/>
      <c r="C567" s="6" t="str">
        <f>IF(OR(自我評估查檢表!G385=$E$1, 自我評估查檢表!I385=$G$1), "", $C$1)</f>
        <v>是／有</v>
      </c>
      <c r="D567" s="6"/>
      <c r="E567" s="6" t="str">
        <f>IF(OR(自我評估查檢表!E385=$C$1,自我評估查檢表!I385=$G$1),"",$E$1)</f>
        <v>否</v>
      </c>
      <c r="F567" s="6"/>
      <c r="G567" s="6" t="str">
        <f>IF(OR(自我評估查檢表!E385=$C$1, 自我評估查檢表!G385=$E$1),"",$G$1)</f>
        <v>不適用</v>
      </c>
    </row>
    <row r="568" spans="1:7">
      <c r="A568" s="53"/>
      <c r="B568" s="17"/>
      <c r="C568" s="6" t="str">
        <f>IF(OR(自我評估查檢表!G386=$E$1, 自我評估查檢表!I386=$G$1), "", $C$1)</f>
        <v>是／有</v>
      </c>
      <c r="D568" s="6"/>
      <c r="E568" s="6" t="str">
        <f>IF(OR(自我評估查檢表!E386=$C$1,自我評估查檢表!I386=$G$1),"",$E$1)</f>
        <v>否</v>
      </c>
      <c r="F568" s="6"/>
      <c r="G568" s="6" t="str">
        <f>IF(OR(自我評估查檢表!E386=$C$1, 自我評估查檢表!G386=$E$1),"",$G$1)</f>
        <v>不適用</v>
      </c>
    </row>
    <row r="569" spans="1:7">
      <c r="A569" s="48"/>
      <c r="B569" s="17"/>
      <c r="C569" s="6" t="str">
        <f>IF(OR(自我評估查檢表!G387=$E$1, 自我評估查檢表!I387=$G$1), "", $C$1)</f>
        <v>是／有</v>
      </c>
      <c r="D569" s="6"/>
      <c r="E569" s="6" t="str">
        <f>IF(OR(自我評估查檢表!E387=$C$1,自我評估查檢表!I387=$G$1),"",$E$1)</f>
        <v>否</v>
      </c>
      <c r="F569" s="6"/>
      <c r="G569" s="6" t="str">
        <f>IF(OR(自我評估查檢表!E387=$C$1, 自我評估查檢表!G387=$E$1),"",$G$1)</f>
        <v>不適用</v>
      </c>
    </row>
    <row r="570" spans="1:7">
      <c r="A570"/>
      <c r="B570"/>
      <c r="C570" s="81" t="s">
        <v>764</v>
      </c>
      <c r="D570"/>
      <c r="E570" s="81" t="s">
        <v>764</v>
      </c>
      <c r="F570"/>
      <c r="G570" s="81" t="s">
        <v>764</v>
      </c>
    </row>
    <row r="571" spans="1:7" ht="25.5">
      <c r="A571" s="71" t="s">
        <v>687</v>
      </c>
      <c r="B571" s="72" t="s">
        <v>733</v>
      </c>
      <c r="C571" s="73" t="str">
        <f>IF(OR(自我評估查檢表!G388=$E$1, 自我評估查檢表!I388=$G$1), "", $C$1)</f>
        <v>是／有</v>
      </c>
      <c r="D571" s="74"/>
      <c r="E571" s="73" t="str">
        <f>IF(OR(自我評估查檢表!E388=$C$1,自我評估查檢表!I388=$G$1),"",$E$1)</f>
        <v>否</v>
      </c>
      <c r="F571" s="74"/>
      <c r="G571" s="74" t="str">
        <f>IF(OR(自我評估查檢表!E388=$C$1, 自我評估查檢表!G388=$E$1),"",$G$1)</f>
        <v>不適用</v>
      </c>
    </row>
    <row r="572" spans="1:7">
      <c r="A572" s="42"/>
      <c r="B572" s="17"/>
      <c r="C572" s="6" t="str">
        <f>IF(OR(自我評估查檢表!G389=$E$1, 自我評估查檢表!I389=$G$1), "", $C$1)</f>
        <v>是／有</v>
      </c>
      <c r="D572" s="6"/>
      <c r="E572" s="6" t="str">
        <f>IF(OR(自我評估查檢表!E389=$C$1,自我評估查檢表!I389=$G$1),"",$E$1)</f>
        <v>否</v>
      </c>
      <c r="F572" s="6"/>
      <c r="G572" s="6" t="str">
        <f>IF(OR(自我評估查檢表!E389=$C$1, 自我評估查檢表!G389=$E$1),"",$G$1)</f>
        <v>不適用</v>
      </c>
    </row>
    <row r="573" spans="1:7">
      <c r="A573"/>
      <c r="B573"/>
      <c r="C573" s="81" t="s">
        <v>764</v>
      </c>
      <c r="D573"/>
      <c r="E573" s="81" t="s">
        <v>764</v>
      </c>
      <c r="F573"/>
      <c r="G573" s="81" t="s">
        <v>764</v>
      </c>
    </row>
    <row r="574" spans="1:7" ht="25.5">
      <c r="A574" s="42"/>
      <c r="B574" s="17" t="s">
        <v>370</v>
      </c>
      <c r="C574" s="12" t="str">
        <f>IF(OR(自我評估查檢表!G390=$E$1, 自我評估查檢表!I390=$G$1), "", $C$1)</f>
        <v>是／有</v>
      </c>
      <c r="D574" s="6"/>
      <c r="E574" s="12" t="str">
        <f>IF(OR(自我評估查檢表!E390=$C$1,自我評估查檢表!I390=$G$1),"",$E$1)</f>
        <v>否</v>
      </c>
      <c r="F574" s="6"/>
      <c r="G574" s="6" t="str">
        <f>IF(OR(自我評估查檢表!E390=$C$1, 自我評估查檢表!G390=$E$1),"",$G$1)</f>
        <v>不適用</v>
      </c>
    </row>
    <row r="575" spans="1:7">
      <c r="A575"/>
      <c r="B575"/>
      <c r="C575" s="81" t="s">
        <v>764</v>
      </c>
      <c r="D575"/>
      <c r="E575" s="81" t="s">
        <v>764</v>
      </c>
      <c r="F575"/>
      <c r="G575" s="81" t="s">
        <v>764</v>
      </c>
    </row>
    <row r="576" spans="1:7" ht="25.5">
      <c r="A576" s="42"/>
      <c r="B576" s="17" t="s">
        <v>372</v>
      </c>
      <c r="C576" s="12" t="str">
        <f>IF(OR(自我評估查檢表!G391=$E$1, 自我評估查檢表!I391=$G$1), "", $C$1)</f>
        <v>是／有</v>
      </c>
      <c r="D576" s="6"/>
      <c r="E576" s="12" t="str">
        <f>IF(OR(自我評估查檢表!E391=$C$1,自我評估查檢表!I391=$G$1),"",$E$1)</f>
        <v>否</v>
      </c>
      <c r="F576" s="6"/>
      <c r="G576" s="6" t="str">
        <f>IF(OR(自我評估查檢表!E391=$C$1, 自我評估查檢表!G391=$E$1),"",$G$1)</f>
        <v>不適用</v>
      </c>
    </row>
    <row r="577" spans="1:7">
      <c r="A577" s="42"/>
      <c r="B577" s="17"/>
      <c r="C577" s="6" t="str">
        <f>IF(OR(自我評估查檢表!G392=$E$1, 自我評估查檢表!I392=$G$1), "", $C$1)</f>
        <v>是／有</v>
      </c>
      <c r="D577" s="6"/>
      <c r="E577" s="6" t="str">
        <f>IF(OR(自我評估查檢表!E392=$C$1,自我評估查檢表!I392=$G$1),"",$E$1)</f>
        <v>否</v>
      </c>
      <c r="F577" s="6"/>
      <c r="G577" s="6" t="str">
        <f>IF(OR(自我評估查檢表!E392=$C$1, 自我評估查檢表!G392=$E$1),"",$G$1)</f>
        <v>不適用</v>
      </c>
    </row>
    <row r="578" spans="1:7">
      <c r="A578"/>
      <c r="B578"/>
      <c r="C578" s="81" t="s">
        <v>764</v>
      </c>
      <c r="D578"/>
      <c r="E578" s="81" t="s">
        <v>764</v>
      </c>
      <c r="F578"/>
      <c r="G578" s="81" t="s">
        <v>764</v>
      </c>
    </row>
    <row r="579" spans="1:7" ht="25.5">
      <c r="A579" s="42" t="s">
        <v>688</v>
      </c>
      <c r="B579" s="17" t="s">
        <v>374</v>
      </c>
      <c r="C579" s="12" t="str">
        <f>IF(OR(自我評估查檢表!G393=$E$1, 自我評估查檢表!I393=$G$1), "", $C$1)</f>
        <v>是／有</v>
      </c>
      <c r="D579" s="6"/>
      <c r="E579" s="12" t="str">
        <f>IF(OR(自我評估查檢表!E393=$C$1,自我評估查檢表!I393=$G$1),"",$E$1)</f>
        <v>否</v>
      </c>
      <c r="F579" s="6"/>
      <c r="G579" s="6" t="str">
        <f>IF(OR(自我評估查檢表!E393=$C$1, 自我評估查檢表!G393=$E$1),"",$G$1)</f>
        <v>不適用</v>
      </c>
    </row>
    <row r="580" spans="1:7">
      <c r="A580" s="42"/>
      <c r="B580" s="17"/>
      <c r="C580" s="6" t="str">
        <f>IF(OR(自我評估查檢表!G394=$E$1, 自我評估查檢表!I394=$G$1), "", $C$1)</f>
        <v>是／有</v>
      </c>
      <c r="D580" s="6"/>
      <c r="E580" s="6" t="str">
        <f>IF(OR(自我評估查檢表!E394=$C$1,自我評估查檢表!I394=$G$1),"",$E$1)</f>
        <v>否</v>
      </c>
      <c r="F580" s="6"/>
      <c r="G580" s="6" t="str">
        <f>IF(OR(自我評估查檢表!E394=$C$1, 自我評估查檢表!G394=$E$1),"",$G$1)</f>
        <v>不適用</v>
      </c>
    </row>
    <row r="581" spans="1:7">
      <c r="A581"/>
      <c r="B581"/>
      <c r="C581" s="6" t="str">
        <f>IF(OR(自我評估查檢表!G395=$E$1, 自我評估查檢表!I395=$G$1), "", $C$1)</f>
        <v>是／有</v>
      </c>
      <c r="D581" s="6"/>
      <c r="E581" s="6" t="str">
        <f>IF(OR(自我評估查檢表!E395=$C$1,自我評估查檢表!I395=$G$1),"",$E$1)</f>
        <v>否</v>
      </c>
      <c r="F581" s="6"/>
      <c r="G581" s="6" t="str">
        <f>IF(OR(自我評估查檢表!E395=$C$1, 自我評估查檢表!G395=$E$1),"",$G$1)</f>
        <v>不適用</v>
      </c>
    </row>
    <row r="582" spans="1:7">
      <c r="A582" s="42"/>
      <c r="B582" s="17"/>
      <c r="C582" s="6" t="str">
        <f>IF(OR(自我評估查檢表!G396=$E$1, 自我評估查檢表!I396=$G$1), "", $C$1)</f>
        <v>是／有</v>
      </c>
      <c r="D582" s="6"/>
      <c r="E582" s="6" t="str">
        <f>IF(OR(自我評估查檢表!E396=$C$1,自我評估查檢表!I396=$G$1),"",$E$1)</f>
        <v>否</v>
      </c>
      <c r="F582" s="6"/>
      <c r="G582" s="6" t="str">
        <f>IF(OR(自我評估查檢表!E396=$C$1, 自我評估查檢表!G396=$E$1),"",$G$1)</f>
        <v>不適用</v>
      </c>
    </row>
    <row r="583" spans="1:7">
      <c r="A583"/>
      <c r="B583"/>
      <c r="C583" s="81" t="s">
        <v>764</v>
      </c>
      <c r="D583"/>
      <c r="E583" s="81" t="s">
        <v>764</v>
      </c>
      <c r="F583"/>
      <c r="G583" s="81" t="s">
        <v>764</v>
      </c>
    </row>
    <row r="584" spans="1:7" ht="25.5">
      <c r="A584" s="42" t="s">
        <v>375</v>
      </c>
      <c r="B584" s="17" t="s">
        <v>376</v>
      </c>
      <c r="C584" s="12" t="str">
        <f>IF(OR(自我評估查檢表!G397=$E$1, 自我評估查檢表!I397=$G$1), "", $C$1)</f>
        <v>是／有</v>
      </c>
      <c r="D584" s="6"/>
      <c r="E584" s="12" t="str">
        <f>IF(OR(自我評估查檢表!E397=$C$1,自我評估查檢表!I397=$G$1),"",$E$1)</f>
        <v>否</v>
      </c>
      <c r="F584" s="6"/>
      <c r="G584" s="6" t="str">
        <f>IF(OR(自我評估查檢表!E397=$C$1, 自我評估查檢表!G397=$E$1),"",$G$1)</f>
        <v>不適用</v>
      </c>
    </row>
    <row r="585" spans="1:7">
      <c r="A585" s="42"/>
      <c r="B585" s="17"/>
      <c r="C585" s="6" t="str">
        <f>IF(OR(自我評估查檢表!G398=$E$1, 自我評估查檢表!I398=$G$1), "", $C$1)</f>
        <v>是／有</v>
      </c>
      <c r="D585" s="6"/>
      <c r="E585" s="6" t="str">
        <f>IF(OR(自我評估查檢表!E398=$C$1,自我評估查檢表!I398=$G$1),"",$E$1)</f>
        <v>否</v>
      </c>
      <c r="F585" s="6"/>
      <c r="G585" s="6" t="str">
        <f>IF(OR(自我評估查檢表!E398=$C$1, 自我評估查檢表!G398=$E$1),"",$G$1)</f>
        <v>不適用</v>
      </c>
    </row>
    <row r="586" spans="1:7">
      <c r="A586"/>
      <c r="B586"/>
      <c r="C586" s="81" t="s">
        <v>764</v>
      </c>
      <c r="D586"/>
      <c r="E586" s="81" t="s">
        <v>764</v>
      </c>
      <c r="F586"/>
      <c r="G586" s="81" t="s">
        <v>764</v>
      </c>
    </row>
    <row r="587" spans="1:7" ht="38.25">
      <c r="A587" s="42" t="s">
        <v>378</v>
      </c>
      <c r="B587" s="17" t="s">
        <v>379</v>
      </c>
      <c r="C587" s="12" t="str">
        <f>IF(OR(自我評估查檢表!G399=$E$1, 自我評估查檢表!I399=$G$1), "", $C$1)</f>
        <v>是／有</v>
      </c>
      <c r="D587" s="6"/>
      <c r="E587" s="12" t="str">
        <f>IF(OR(自我評估查檢表!E399=$C$1,自我評估查檢表!I399=$G$1),"",$E$1)</f>
        <v>否</v>
      </c>
      <c r="F587" s="6"/>
      <c r="G587" s="12" t="str">
        <f>IF(OR(自我評估查檢表!E399=$C$1, 自我評估查檢表!G399=$E$1),"",$G$1)</f>
        <v>不適用</v>
      </c>
    </row>
    <row r="588" spans="1:7">
      <c r="A588" s="42"/>
      <c r="B588" s="17"/>
      <c r="C588" s="6" t="str">
        <f>IF(OR(自我評估查檢表!G400=$E$1, 自我評估查檢表!I400=$G$1), "", $C$1)</f>
        <v>是／有</v>
      </c>
      <c r="D588" s="6"/>
      <c r="E588" s="6" t="str">
        <f>IF(OR(自我評估查檢表!E400=$C$1,自我評估查檢表!I400=$G$1),"",$E$1)</f>
        <v>否</v>
      </c>
      <c r="F588" s="6"/>
      <c r="G588" s="6" t="str">
        <f>IF(OR(自我評估查檢表!E400=$C$1, 自我評估查檢表!G400=$E$1),"",$G$1)</f>
        <v>不適用</v>
      </c>
    </row>
    <row r="589" spans="1:7">
      <c r="A589"/>
      <c r="B589"/>
      <c r="C589" s="81" t="s">
        <v>764</v>
      </c>
      <c r="D589"/>
      <c r="E589" s="81" t="s">
        <v>764</v>
      </c>
      <c r="F589"/>
      <c r="G589" s="81" t="s">
        <v>764</v>
      </c>
    </row>
    <row r="590" spans="1:7" ht="25.5">
      <c r="A590" s="42" t="s">
        <v>381</v>
      </c>
      <c r="B590" s="17" t="s">
        <v>382</v>
      </c>
      <c r="C590" s="12" t="str">
        <f>IF(OR(自我評估查檢表!G401=$E$1, 自我評估查檢表!I401=$G$1), "", $C$1)</f>
        <v>是／有</v>
      </c>
      <c r="D590" s="6"/>
      <c r="E590" s="12" t="str">
        <f>IF(OR(自我評估查檢表!E401=$C$1,自我評估查檢表!I401=$G$1),"",$E$1)</f>
        <v>否</v>
      </c>
      <c r="F590" s="6"/>
      <c r="G590" s="12" t="str">
        <f>IF(OR(自我評估查檢表!E401=$C$1, 自我評估查檢表!G401=$E$1),"",$G$1)</f>
        <v>不適用</v>
      </c>
    </row>
    <row r="591" spans="1:7">
      <c r="A591" s="42"/>
      <c r="B591" s="17"/>
      <c r="C591" s="6" t="str">
        <f>IF(OR(自我評估查檢表!G402=$E$1, 自我評估查檢表!I402=$G$1), "", $C$1)</f>
        <v>是／有</v>
      </c>
      <c r="D591" s="6"/>
      <c r="E591" s="6" t="str">
        <f>IF(OR(自我評估查檢表!E402=$C$1,自我評估查檢表!I402=$G$1),"",$E$1)</f>
        <v>否</v>
      </c>
      <c r="F591" s="6"/>
      <c r="G591" s="6" t="str">
        <f>IF(OR(自我評估查檢表!E402=$C$1, 自我評估查檢表!G402=$E$1),"",$G$1)</f>
        <v>不適用</v>
      </c>
    </row>
    <row r="592" spans="1:7">
      <c r="A592"/>
      <c r="B592"/>
      <c r="C592" s="81" t="s">
        <v>764</v>
      </c>
      <c r="D592"/>
      <c r="E592" s="81" t="s">
        <v>764</v>
      </c>
      <c r="F592"/>
      <c r="G592" s="81" t="s">
        <v>764</v>
      </c>
    </row>
    <row r="593" spans="1:7">
      <c r="A593" s="71"/>
      <c r="B593" s="72" t="s">
        <v>383</v>
      </c>
      <c r="C593" s="73" t="str">
        <f>IF(OR(自我評估查檢表!G403=$E$1, 自我評估查檢表!I403=$G$1), "", $C$1)</f>
        <v>是／有</v>
      </c>
      <c r="D593" s="74"/>
      <c r="E593" s="73" t="str">
        <f>IF(OR(自我評估查檢表!E403=$C$1,自我評估查檢表!I403=$G$1),"",$E$1)</f>
        <v>否</v>
      </c>
      <c r="F593" s="74"/>
      <c r="G593" s="74" t="str">
        <f>IF(OR(自我評估查檢表!E403=$C$1, 自我評估查檢表!G403=$E$1),"",$G$1)</f>
        <v>不適用</v>
      </c>
    </row>
    <row r="594" spans="1:7">
      <c r="A594" s="42"/>
      <c r="B594" s="17"/>
      <c r="C594" s="6" t="str">
        <f>IF(OR(自我評估查檢表!G404=$E$1, 自我評估查檢表!I404=$G$1), "", $C$1)</f>
        <v>是／有</v>
      </c>
      <c r="D594" s="6"/>
      <c r="E594" s="6" t="str">
        <f>IF(OR(自我評估查檢表!E404=$C$1,自我評估查檢表!I404=$G$1),"",$E$1)</f>
        <v>否</v>
      </c>
      <c r="F594" s="6"/>
      <c r="G594" s="6" t="str">
        <f>IF(OR(自我評估查檢表!E404=$C$1, 自我評估查檢表!G404=$E$1),"",$G$1)</f>
        <v>不適用</v>
      </c>
    </row>
    <row r="595" spans="1:7">
      <c r="A595"/>
      <c r="B595"/>
      <c r="C595" s="81" t="s">
        <v>764</v>
      </c>
      <c r="D595"/>
      <c r="E595" s="81" t="s">
        <v>764</v>
      </c>
      <c r="F595"/>
      <c r="G595" s="81" t="s">
        <v>764</v>
      </c>
    </row>
    <row r="596" spans="1:7" ht="38.25">
      <c r="A596" s="42" t="s">
        <v>385</v>
      </c>
      <c r="B596" s="17" t="s">
        <v>386</v>
      </c>
      <c r="C596" s="12" t="str">
        <f>IF(OR(自我評估查檢表!G405=$E$1, 自我評估查檢表!I405=$G$1), "", $C$1)</f>
        <v>是／有</v>
      </c>
      <c r="D596" s="6"/>
      <c r="E596" s="12" t="str">
        <f>IF(OR(自我評估查檢表!E405=$C$1,自我評估查檢表!I405=$G$1),"",$E$1)</f>
        <v>否</v>
      </c>
      <c r="F596" s="6"/>
      <c r="G596" s="12" t="str">
        <f>IF(OR(自我評估查檢表!E405=$C$1, 自我評估查檢表!G405=$E$1),"",$G$1)</f>
        <v>不適用</v>
      </c>
    </row>
    <row r="597" spans="1:7">
      <c r="A597" s="42"/>
      <c r="B597" s="17"/>
      <c r="C597" s="6" t="str">
        <f>IF(OR(自我評估查檢表!G406=$E$1, 自我評估查檢表!I406=$G$1), "", $C$1)</f>
        <v>是／有</v>
      </c>
      <c r="D597" s="6"/>
      <c r="E597" s="6" t="str">
        <f>IF(OR(自我評估查檢表!E406=$C$1,自我評估查檢表!I406=$G$1),"",$E$1)</f>
        <v>否</v>
      </c>
      <c r="F597" s="6"/>
      <c r="G597" s="6" t="str">
        <f>IF(OR(自我評估查檢表!E406=$C$1, 自我評估查檢表!G406=$E$1),"",$G$1)</f>
        <v>不適用</v>
      </c>
    </row>
    <row r="598" spans="1:7">
      <c r="A598"/>
      <c r="B598"/>
      <c r="C598" s="6" t="str">
        <f>IF(OR(自我評估查檢表!G407=$E$1, 自我評估查檢表!I407=$G$1), "", $C$1)</f>
        <v>是／有</v>
      </c>
      <c r="D598" s="6"/>
      <c r="E598" s="6" t="str">
        <f>IF(OR(自我評估查檢表!E407=$C$1,自我評估查檢表!I407=$G$1),"",$E$1)</f>
        <v>否</v>
      </c>
      <c r="F598" s="6"/>
      <c r="G598" s="6" t="str">
        <f>IF(OR(自我評估查檢表!E407=$C$1, 自我評估查檢表!G407=$E$1),"",$G$1)</f>
        <v>不適用</v>
      </c>
    </row>
    <row r="599" spans="1:7">
      <c r="A599" s="42"/>
      <c r="B599" s="19"/>
      <c r="C599" s="6" t="str">
        <f>IF(OR(自我評估查檢表!G408=$E$1, 自我評估查檢表!I408=$G$1), "", $C$1)</f>
        <v>是／有</v>
      </c>
      <c r="D599" s="6"/>
      <c r="E599" s="6" t="str">
        <f>IF(OR(自我評估查檢表!E408=$C$1,自我評估查檢表!I408=$G$1),"",$E$1)</f>
        <v>否</v>
      </c>
      <c r="F599" s="6"/>
      <c r="G599" s="6" t="str">
        <f>IF(OR(自我評估查檢表!E408=$C$1, 自我評估查檢表!G408=$E$1),"",$G$1)</f>
        <v>不適用</v>
      </c>
    </row>
    <row r="600" spans="1:7">
      <c r="A600" s="48" t="s">
        <v>388</v>
      </c>
      <c r="B600" s="19" t="s">
        <v>389</v>
      </c>
      <c r="C600" s="6" t="str">
        <f>IF(OR(自我評估查檢表!G409=$E$1, 自我評估查檢表!I409=$G$1), "", $C$1)</f>
        <v>是／有</v>
      </c>
      <c r="D600" s="6"/>
      <c r="E600" s="6" t="str">
        <f>IF(OR(自我評估查檢表!E409=$C$1,自我評估查檢表!I409=$G$1),"",$E$1)</f>
        <v>否</v>
      </c>
      <c r="F600" s="6"/>
      <c r="G600" s="6" t="str">
        <f>IF(OR(自我評估查檢表!E409=$C$1, 自我評估查檢表!G409=$E$1),"",$G$1)</f>
        <v>不適用</v>
      </c>
    </row>
    <row r="601" spans="1:7">
      <c r="A601"/>
      <c r="B601"/>
      <c r="C601" s="81" t="s">
        <v>764</v>
      </c>
      <c r="D601"/>
      <c r="E601" s="81" t="s">
        <v>764</v>
      </c>
      <c r="F601"/>
      <c r="G601" s="81" t="s">
        <v>764</v>
      </c>
    </row>
    <row r="602" spans="1:7" ht="25.5">
      <c r="A602" s="42"/>
      <c r="B602" s="19" t="s">
        <v>390</v>
      </c>
      <c r="C602" s="12" t="str">
        <f>IF(OR(自我評估查檢表!G410=$E$1, 自我評估查檢表!I410=$G$1), "", $C$1)</f>
        <v>是／有</v>
      </c>
      <c r="D602" s="6"/>
      <c r="E602" s="12" t="str">
        <f>IF(OR(自我評估查檢表!E410=$C$1,自我評估查檢表!I410=$G$1),"",$E$1)</f>
        <v>否</v>
      </c>
      <c r="F602" s="6"/>
      <c r="G602" s="6" t="str">
        <f>IF(OR(自我評估查檢表!E410=$C$1, 自我評估查檢表!G410=$E$1),"",$G$1)</f>
        <v>不適用</v>
      </c>
    </row>
    <row r="603" spans="1:7">
      <c r="A603"/>
      <c r="B603"/>
      <c r="C603" s="81" t="s">
        <v>764</v>
      </c>
      <c r="D603"/>
      <c r="E603" s="81" t="s">
        <v>764</v>
      </c>
      <c r="F603"/>
      <c r="G603" s="81" t="s">
        <v>764</v>
      </c>
    </row>
    <row r="604" spans="1:7">
      <c r="A604" s="42"/>
      <c r="B604" s="19" t="s">
        <v>391</v>
      </c>
      <c r="C604" s="12" t="str">
        <f>IF(OR(自我評估查檢表!G411=$E$1, 自我評估查檢表!I411=$G$1), "", $C$1)</f>
        <v>是／有</v>
      </c>
      <c r="D604" s="6"/>
      <c r="E604" s="12" t="str">
        <f>IF(OR(自我評估查檢表!E411=$C$1,自我評估查檢表!I411=$G$1),"",$E$1)</f>
        <v>否</v>
      </c>
      <c r="F604" s="6"/>
      <c r="G604" s="6" t="str">
        <f>IF(OR(自我評估查檢表!E411=$C$1, 自我評估查檢表!G411=$E$1),"",$G$1)</f>
        <v>不適用</v>
      </c>
    </row>
    <row r="605" spans="1:7">
      <c r="A605" s="42"/>
      <c r="B605" s="19"/>
      <c r="C605" s="6" t="str">
        <f>IF(OR(自我評估查檢表!G412=$E$1, 自我評估查檢表!I412=$G$1), "", $C$1)</f>
        <v>是／有</v>
      </c>
      <c r="D605" s="6"/>
      <c r="E605" s="6" t="str">
        <f>IF(OR(自我評估查檢表!E412=$C$1,自我評估查檢表!I412=$G$1),"",$E$1)</f>
        <v>否</v>
      </c>
      <c r="F605" s="6"/>
      <c r="G605" s="6" t="str">
        <f>IF(OR(自我評估查檢表!E412=$C$1, 自我評估查檢表!G412=$E$1),"",$G$1)</f>
        <v>不適用</v>
      </c>
    </row>
    <row r="606" spans="1:7">
      <c r="A606" s="42"/>
      <c r="B606" s="19" t="s">
        <v>392</v>
      </c>
      <c r="C606" s="6" t="str">
        <f>IF(OR(自我評估查檢表!G413=$E$1, 自我評估查檢表!I413=$G$1), "", $C$1)</f>
        <v>是／有</v>
      </c>
      <c r="D606" s="6"/>
      <c r="E606" s="6" t="str">
        <f>IF(OR(自我評估查檢表!E413=$C$1,自我評估查檢表!I413=$G$1),"",$E$1)</f>
        <v>否</v>
      </c>
      <c r="F606" s="6"/>
      <c r="G606" s="6" t="str">
        <f>IF(OR(自我評估查檢表!E413=$C$1, 自我評估查檢表!G413=$E$1),"",$G$1)</f>
        <v>不適用</v>
      </c>
    </row>
    <row r="607" spans="1:7">
      <c r="A607"/>
      <c r="B607"/>
      <c r="C607" s="81" t="s">
        <v>764</v>
      </c>
      <c r="D607"/>
      <c r="E607" s="81" t="s">
        <v>764</v>
      </c>
      <c r="F607"/>
      <c r="G607" s="81" t="s">
        <v>764</v>
      </c>
    </row>
    <row r="608" spans="1:7">
      <c r="A608" s="42"/>
      <c r="B608" s="19" t="s">
        <v>393</v>
      </c>
      <c r="C608" s="12" t="str">
        <f>IF(OR(自我評估查檢表!G414=$E$1, 自我評估查檢表!I414=$G$1), "", $C$1)</f>
        <v>是／有</v>
      </c>
      <c r="D608" s="6"/>
      <c r="E608" s="12" t="str">
        <f>IF(OR(自我評估查檢表!E414=$C$1,自我評估查檢表!I414=$G$1),"",$E$1)</f>
        <v>否</v>
      </c>
      <c r="F608" s="6"/>
      <c r="G608" s="6" t="str">
        <f>IF(OR(自我評估查檢表!E414=$C$1, 自我評估查檢表!G414=$E$1),"",$G$1)</f>
        <v>不適用</v>
      </c>
    </row>
    <row r="609" spans="1:7">
      <c r="A609"/>
      <c r="B609"/>
      <c r="C609" s="81" t="s">
        <v>764</v>
      </c>
      <c r="D609"/>
      <c r="E609" s="81" t="s">
        <v>764</v>
      </c>
      <c r="F609"/>
      <c r="G609" s="81" t="s">
        <v>764</v>
      </c>
    </row>
    <row r="610" spans="1:7">
      <c r="A610" s="42"/>
      <c r="B610" s="19" t="s">
        <v>394</v>
      </c>
      <c r="C610" s="12" t="str">
        <f>IF(OR(自我評估查檢表!G415=$E$1, 自我評估查檢表!I415=$G$1), "", $C$1)</f>
        <v>是／有</v>
      </c>
      <c r="D610" s="6"/>
      <c r="E610" s="12" t="str">
        <f>IF(OR(自我評估查檢表!E415=$C$1,自我評估查檢表!I415=$G$1),"",$E$1)</f>
        <v>否</v>
      </c>
      <c r="F610" s="6"/>
      <c r="G610" s="6" t="str">
        <f>IF(OR(自我評估查檢表!E415=$C$1, 自我評估查檢表!G415=$E$1),"",$G$1)</f>
        <v>不適用</v>
      </c>
    </row>
    <row r="611" spans="1:7">
      <c r="A611" s="42"/>
      <c r="B611" s="19"/>
      <c r="C611" s="6" t="str">
        <f>IF(OR(自我評估查檢表!G416=$E$1, 自我評估查檢表!I416=$G$1), "", $C$1)</f>
        <v>是／有</v>
      </c>
      <c r="D611" s="6"/>
      <c r="E611" s="6" t="str">
        <f>IF(OR(自我評估查檢表!E416=$C$1,自我評估查檢表!I416=$G$1),"",$E$1)</f>
        <v>否</v>
      </c>
      <c r="F611" s="6"/>
      <c r="G611" s="6" t="str">
        <f>IF(OR(自我評估查檢表!E416=$C$1, 自我評估查檢表!G416=$E$1),"",$G$1)</f>
        <v>不適用</v>
      </c>
    </row>
    <row r="612" spans="1:7">
      <c r="A612"/>
      <c r="B612"/>
      <c r="C612" s="6" t="str">
        <f>IF(OR(自我評估查檢表!G417=$E$1, 自我評估查檢表!I417=$G$1), "", $C$1)</f>
        <v>是／有</v>
      </c>
      <c r="D612" s="6"/>
      <c r="E612" s="6" t="str">
        <f>IF(OR(自我評估查檢表!E417=$C$1,自我評估查檢表!I417=$G$1),"",$E$1)</f>
        <v>否</v>
      </c>
      <c r="F612" s="6"/>
      <c r="G612" s="6" t="str">
        <f>IF(OR(自我評估查檢表!E417=$C$1, 自我評估查檢表!G417=$E$1),"",$G$1)</f>
        <v>不適用</v>
      </c>
    </row>
    <row r="613" spans="1:7">
      <c r="A613" s="42"/>
      <c r="B613" s="20"/>
      <c r="C613" s="6" t="str">
        <f>IF(OR(自我評估查檢表!G418=$E$1, 自我評估查檢表!I418=$G$1), "", $C$1)</f>
        <v>是／有</v>
      </c>
      <c r="D613" s="6"/>
      <c r="E613" s="6" t="str">
        <f>IF(OR(自我評估查檢表!E418=$C$1,自我評估查檢表!I418=$G$1),"",$E$1)</f>
        <v>否</v>
      </c>
      <c r="F613" s="6"/>
      <c r="G613" s="6" t="str">
        <f>IF(OR(自我評估查檢表!E418=$C$1, 自我評估查檢表!G418=$E$1),"",$G$1)</f>
        <v>不適用</v>
      </c>
    </row>
    <row r="614" spans="1:7">
      <c r="A614"/>
      <c r="B614"/>
      <c r="C614" s="81" t="s">
        <v>764</v>
      </c>
      <c r="D614"/>
      <c r="E614" s="81" t="s">
        <v>764</v>
      </c>
      <c r="F614"/>
      <c r="G614" s="81" t="s">
        <v>764</v>
      </c>
    </row>
    <row r="615" spans="1:7" ht="38.25">
      <c r="A615" s="42" t="s">
        <v>689</v>
      </c>
      <c r="B615" s="19" t="s">
        <v>395</v>
      </c>
      <c r="C615" s="12" t="str">
        <f>IF(OR(自我評估查檢表!G419=$E$1, 自我評估查檢表!I419=$G$1), "", $C$1)</f>
        <v>是／有</v>
      </c>
      <c r="D615" s="6"/>
      <c r="E615" s="6" t="str">
        <f>IF(OR(自我評估查檢表!E419=$C$1,自我評估查檢表!I419=$G$1),"",$E$1)</f>
        <v>否</v>
      </c>
      <c r="F615" s="6"/>
      <c r="G615" s="12" t="str">
        <f>IF(OR(自我評估查檢表!E419=$C$1, 自我評估查檢表!G419=$E$1),"",$G$1)</f>
        <v>不適用</v>
      </c>
    </row>
    <row r="616" spans="1:7">
      <c r="A616" s="42"/>
      <c r="B616" s="19"/>
      <c r="C616" s="6" t="str">
        <f>IF(OR(自我評估查檢表!G420=$E$1, 自我評估查檢表!I420=$G$1), "", $C$1)</f>
        <v>是／有</v>
      </c>
      <c r="D616" s="6"/>
      <c r="E616" s="6" t="str">
        <f>IF(OR(自我評估查檢表!E420=$C$1,自我評估查檢表!I420=$G$1),"",$E$1)</f>
        <v>否</v>
      </c>
      <c r="F616" s="6"/>
      <c r="G616" s="6" t="str">
        <f>IF(OR(自我評估查檢表!E420=$C$1, 自我評估查檢表!G420=$E$1),"",$G$1)</f>
        <v>不適用</v>
      </c>
    </row>
    <row r="617" spans="1:7" ht="38.25">
      <c r="A617" s="42" t="s">
        <v>690</v>
      </c>
      <c r="B617" s="19" t="s">
        <v>753</v>
      </c>
      <c r="C617" s="6" t="str">
        <f>IF(OR(自我評估查檢表!G421=$E$1, 自我評估查檢表!I421=$G$1), "", $C$1)</f>
        <v>是／有</v>
      </c>
      <c r="D617" s="6"/>
      <c r="E617" s="6" t="str">
        <f>IF(OR(自我評估查檢表!E421=$C$1,自我評估查檢表!I421=$G$1),"",$E$1)</f>
        <v>否</v>
      </c>
      <c r="F617" s="6"/>
      <c r="G617" s="6" t="str">
        <f>IF(OR(自我評估查檢表!E421=$C$1, 自我評估查檢表!G421=$E$1),"",$G$1)</f>
        <v>不適用</v>
      </c>
    </row>
    <row r="618" spans="1:7">
      <c r="A618"/>
      <c r="B618"/>
      <c r="C618" s="81" t="s">
        <v>764</v>
      </c>
      <c r="D618"/>
      <c r="E618" s="81" t="s">
        <v>764</v>
      </c>
      <c r="F618"/>
      <c r="G618" s="81" t="s">
        <v>764</v>
      </c>
    </row>
    <row r="619" spans="1:7">
      <c r="A619" s="42"/>
      <c r="B619" s="19" t="s">
        <v>396</v>
      </c>
      <c r="C619" s="12" t="str">
        <f>IF(OR(自我評估查檢表!G422=$E$1, 自我評估查檢表!I422=$G$1, 自我評估查檢表!$I$419=$G$1), "", $C$1)</f>
        <v>是／有</v>
      </c>
      <c r="D619" s="6"/>
      <c r="E619" s="12" t="str">
        <f>IF(OR(自我評估查檢表!E422=$C$1,自我評估查檢表!I422=$G$1, 自我評估查檢表!$I$419=$G$1),"",$E$1)</f>
        <v>否</v>
      </c>
      <c r="F619" s="6"/>
      <c r="G619" s="6" t="str">
        <f>IF(OR(自我評估查檢表!E422=$C$1, 自我評估查檢表!G422=$E$1),"",$G$1)</f>
        <v>不適用</v>
      </c>
    </row>
    <row r="620" spans="1:7">
      <c r="A620"/>
      <c r="B620"/>
      <c r="C620" s="81" t="s">
        <v>764</v>
      </c>
      <c r="D620"/>
      <c r="E620" s="81" t="s">
        <v>764</v>
      </c>
      <c r="F620"/>
      <c r="G620" s="81" t="s">
        <v>764</v>
      </c>
    </row>
    <row r="621" spans="1:7" ht="25.5">
      <c r="A621" s="42"/>
      <c r="B621" s="17" t="s">
        <v>397</v>
      </c>
      <c r="C621" s="12" t="str">
        <f>IF(OR(自我評估查檢表!G423=$E$1, 自我評估查檢表!I423=$G$1, 自我評估查檢表!$I$419=$G$1), "", $C$1)</f>
        <v>是／有</v>
      </c>
      <c r="D621" s="6"/>
      <c r="E621" s="12" t="str">
        <f>IF(OR(自我評估查檢表!E423=$C$1,自我評估查檢表!I423=$G$1, 自我評估查檢表!$I$419=$G$1),"",$E$1)</f>
        <v>否</v>
      </c>
      <c r="F621" s="6"/>
      <c r="G621" s="6" t="str">
        <f>IF(OR(自我評估查檢表!E423=$C$1, 自我評估查檢表!G423=$E$1),"",$G$1)</f>
        <v>不適用</v>
      </c>
    </row>
    <row r="622" spans="1:7">
      <c r="A622" s="42"/>
      <c r="B622" s="17"/>
      <c r="C622" s="6" t="str">
        <f>IF(OR(自我評估查檢表!G434=$E$1, 自我評估查檢表!I434=$G$1), "", $C$1)</f>
        <v>是／有</v>
      </c>
      <c r="D622" s="6"/>
      <c r="E622" s="6" t="str">
        <f>IF(OR(自我評估查檢表!E434=$C$1,自我評估查檢表!I434=$G$1),"",$E$1)</f>
        <v>否</v>
      </c>
      <c r="F622" s="6"/>
      <c r="G622" s="6" t="str">
        <f>IF(OR(自我評估查檢表!E434=$C$1, 自我評估查檢表!G434=$E$1),"",$G$1)</f>
        <v>不適用</v>
      </c>
    </row>
    <row r="623" spans="1:7">
      <c r="A623"/>
      <c r="B623"/>
      <c r="C623" s="81" t="s">
        <v>764</v>
      </c>
      <c r="D623"/>
      <c r="E623" s="81" t="s">
        <v>764</v>
      </c>
      <c r="F623"/>
      <c r="G623" s="81" t="s">
        <v>764</v>
      </c>
    </row>
    <row r="624" spans="1:7">
      <c r="A624" s="42" t="s">
        <v>691</v>
      </c>
      <c r="B624" s="17" t="s">
        <v>398</v>
      </c>
      <c r="C624" s="12" t="str">
        <f>IF(OR(自我評估查檢表!G435=$E$1, 自我評估查檢表!I435=$G$1, 自我評估查檢表!$I$419=$G$1), "", $C$1)</f>
        <v>是／有</v>
      </c>
      <c r="D624" s="6"/>
      <c r="E624" s="12" t="str">
        <f>IF(OR(自我評估查檢表!E435=$C$1,自我評估查檢表!I435=$G$1, 自我評估查檢表!$I$419=$G$1),"",$E$1)</f>
        <v>否</v>
      </c>
      <c r="F624" s="6"/>
      <c r="G624" s="6" t="str">
        <f>IF(OR(自我評估查檢表!E435=$C$1, 自我評估查檢表!G435=$E$1),"",$G$1)</f>
        <v>不適用</v>
      </c>
    </row>
    <row r="625" spans="1:7">
      <c r="A625" s="42"/>
      <c r="B625" s="17"/>
      <c r="C625" s="6" t="e">
        <f>IF(OR(自我評估查檢表!#REF!=$E$1, 自我評估查檢表!#REF!=$G$1), "", $C$1)</f>
        <v>#REF!</v>
      </c>
      <c r="D625" s="6"/>
      <c r="E625" s="6" t="e">
        <f>IF(OR(自我評估查檢表!#REF!=$C$1,自我評估查檢表!#REF!=$G$1),"",$E$1)</f>
        <v>#REF!</v>
      </c>
      <c r="F625" s="6"/>
      <c r="G625" s="6" t="e">
        <f>IF(OR(自我評估查檢表!#REF!=$C$1, 自我評估查檢表!#REF!=$E$1),"",$G$1)</f>
        <v>#REF!</v>
      </c>
    </row>
    <row r="626" spans="1:7">
      <c r="A626"/>
      <c r="B626"/>
      <c r="C626" s="81" t="s">
        <v>764</v>
      </c>
      <c r="D626"/>
      <c r="E626" s="81" t="s">
        <v>764</v>
      </c>
      <c r="F626"/>
      <c r="G626" s="81" t="s">
        <v>764</v>
      </c>
    </row>
    <row r="627" spans="1:7">
      <c r="A627" s="71"/>
      <c r="B627" s="72" t="s">
        <v>399</v>
      </c>
      <c r="C627" s="73" t="e">
        <f>IF(OR(自我評估查檢表!#REF!=$E$1, 自我評估查檢表!#REF!=$G$1, 自我評估查檢表!$I$419=$G$1), "", $C$1)</f>
        <v>#REF!</v>
      </c>
      <c r="D627" s="74"/>
      <c r="E627" s="73" t="e">
        <f>IF(OR(自我評估查檢表!#REF!=$C$1,自我評估查檢表!#REF!=$G$1, 自我評估查檢表!$I$419=$G$1),"",$E$1)</f>
        <v>#REF!</v>
      </c>
      <c r="F627" s="74"/>
      <c r="G627" s="74" t="e">
        <f>IF(OR(自我評估查檢表!#REF!=$C$1, 自我評估查檢表!#REF!=$E$1),"",$G$1)</f>
        <v>#REF!</v>
      </c>
    </row>
    <row r="628" spans="1:7">
      <c r="A628" s="42"/>
      <c r="B628" s="17"/>
      <c r="C628" s="6" t="str">
        <f>IF(OR(自我評估查檢表!G436=$E$1, 自我評估查檢表!I436=$G$1), "", $C$1)</f>
        <v>是／有</v>
      </c>
      <c r="D628" s="6"/>
      <c r="E628" s="6" t="str">
        <f>IF(OR(自我評估查檢表!E436=$C$1,自我評估查檢表!I436=$G$1),"",$E$1)</f>
        <v>否</v>
      </c>
      <c r="F628" s="6"/>
      <c r="G628" s="6" t="str">
        <f>IF(OR(自我評估查檢表!E436=$C$1, 自我評估查檢表!G436=$E$1),"",$G$1)</f>
        <v>不適用</v>
      </c>
    </row>
    <row r="629" spans="1:7" ht="25.5">
      <c r="A629" s="42"/>
      <c r="B629" s="17" t="s">
        <v>720</v>
      </c>
      <c r="C629" s="6" t="str">
        <f>IF(OR(自我評估查檢表!G437=$E$1, 自我評估查檢表!I437=$G$1), "", $C$1)</f>
        <v>是／有</v>
      </c>
      <c r="D629" s="6"/>
      <c r="E629" s="6" t="str">
        <f>IF(OR(自我評估查檢表!E437=$C$1,自我評估查檢表!I437=$G$1),"",$E$1)</f>
        <v>否</v>
      </c>
      <c r="F629" s="6"/>
      <c r="G629" s="6" t="str">
        <f>IF(OR(自我評估查檢表!E437=$C$1, 自我評估查檢表!G437=$E$1),"",$G$1)</f>
        <v>不適用</v>
      </c>
    </row>
    <row r="630" spans="1:7">
      <c r="A630" s="42"/>
      <c r="B630" s="17" t="s">
        <v>402</v>
      </c>
      <c r="C630" s="6" t="str">
        <f>IF(OR(自我評估查檢表!G439=$E$1, 自我評估查檢表!I439=$G$1), "", $C$1)</f>
        <v>是／有</v>
      </c>
      <c r="D630" s="6"/>
      <c r="E630" s="6" t="str">
        <f>IF(OR(自我評估查檢表!E439=$C$1,自我評估查檢表!I439=$G$1),"",$E$1)</f>
        <v>否</v>
      </c>
      <c r="F630" s="6"/>
      <c r="G630" s="6" t="str">
        <f>IF(OR(自我評估查檢表!E439=$C$1, 自我評估查檢表!G439=$E$1),"",$G$1)</f>
        <v>不適用</v>
      </c>
    </row>
    <row r="631" spans="1:7">
      <c r="A631" s="42"/>
      <c r="B631" s="17" t="s">
        <v>403</v>
      </c>
      <c r="C631" s="6" t="str">
        <f>IF(OR(自我評估查檢表!G441=$E$1, 自我評估查檢表!I441=$G$1), "", $C$1)</f>
        <v>是／有</v>
      </c>
      <c r="D631" s="6"/>
      <c r="E631" s="6" t="str">
        <f>IF(OR(自我評估查檢表!E441=$C$1,自我評估查檢表!I441=$G$1),"",$E$1)</f>
        <v>否</v>
      </c>
      <c r="F631" s="6"/>
      <c r="G631" s="6" t="str">
        <f>IF(OR(自我評估查檢表!E441=$C$1, 自我評估查檢表!G441=$E$1),"",$G$1)</f>
        <v>不適用</v>
      </c>
    </row>
    <row r="632" spans="1:7">
      <c r="A632" s="42"/>
      <c r="B632" s="17" t="s">
        <v>404</v>
      </c>
      <c r="C632" s="6" t="str">
        <f>IF(OR(自我評估查檢表!G443=$E$1, 自我評估查檢表!I443=$G$1), "", $C$1)</f>
        <v>是／有</v>
      </c>
      <c r="D632" s="6"/>
      <c r="E632" s="6" t="str">
        <f>IF(OR(自我評估查檢表!E443=$C$1,自我評估查檢表!I443=$G$1),"",$E$1)</f>
        <v>否</v>
      </c>
      <c r="F632" s="6"/>
      <c r="G632" s="6" t="str">
        <f>IF(OR(自我評估查檢表!E443=$C$1, 自我評估查檢表!G443=$E$1),"",$G$1)</f>
        <v>不適用</v>
      </c>
    </row>
    <row r="633" spans="1:7">
      <c r="A633" s="42"/>
      <c r="B633" s="17" t="s">
        <v>405</v>
      </c>
      <c r="C633" s="6" t="str">
        <f>IF(OR(自我評估查檢表!G445=$E$1, 自我評估查檢表!I445=$G$1), "", $C$1)</f>
        <v>是／有</v>
      </c>
      <c r="D633" s="6"/>
      <c r="E633" s="6" t="str">
        <f>IF(OR(自我評估查檢表!E445=$C$1,自我評估查檢表!I445=$G$1),"",$E$1)</f>
        <v>否</v>
      </c>
      <c r="F633" s="6"/>
      <c r="G633" s="6" t="str">
        <f>IF(OR(自我評估查檢表!E445=$C$1, 自我評估查檢表!G445=$E$1),"",$G$1)</f>
        <v>不適用</v>
      </c>
    </row>
    <row r="634" spans="1:7" ht="25.5">
      <c r="A634" s="42"/>
      <c r="B634" s="17" t="s">
        <v>637</v>
      </c>
      <c r="C634" s="6" t="str">
        <f>IF(OR(自我評估查檢表!G446=$E$1, 自我評估查檢表!I446=$G$1), "", $C$1)</f>
        <v>是／有</v>
      </c>
      <c r="D634" s="6"/>
      <c r="E634" s="6" t="str">
        <f>IF(OR(自我評估查檢表!E446=$C$1,自我評估查檢表!I446=$G$1),"",$E$1)</f>
        <v>否</v>
      </c>
      <c r="F634" s="6"/>
      <c r="G634" s="6" t="str">
        <f>IF(OR(自我評估查檢表!E446=$C$1, 自我評估查檢表!G446=$E$1),"",$G$1)</f>
        <v>不適用</v>
      </c>
    </row>
    <row r="635" spans="1:7">
      <c r="A635" s="42"/>
      <c r="B635" s="17" t="s">
        <v>406</v>
      </c>
      <c r="C635" s="6" t="e">
        <f>IF(OR(自我評估查檢表!#REF!=$E$1, 自我評估查檢表!#REF!=$G$1), "", $C$1)</f>
        <v>#REF!</v>
      </c>
      <c r="D635" s="6"/>
      <c r="E635" s="6" t="e">
        <f>IF(OR(自我評估查檢表!#REF!=$C$1,自我評估查檢表!#REF!=$G$1),"",$E$1)</f>
        <v>#REF!</v>
      </c>
      <c r="F635" s="6"/>
      <c r="G635" s="6" t="e">
        <f>IF(OR(自我評估查檢表!#REF!=$C$1, 自我評估查檢表!#REF!=$E$1),"",$G$1)</f>
        <v>#REF!</v>
      </c>
    </row>
    <row r="636" spans="1:7">
      <c r="A636" s="42"/>
      <c r="B636" s="17" t="s">
        <v>407</v>
      </c>
      <c r="C636" s="6" t="e">
        <f>IF(OR(自我評估查檢表!#REF!=$E$1, 自我評估查檢表!#REF!=$G$1), "", $C$1)</f>
        <v>#REF!</v>
      </c>
      <c r="D636" s="6"/>
      <c r="E636" s="6" t="e">
        <f>IF(OR(自我評估查檢表!#REF!=$C$1,自我評估查檢表!#REF!=$G$1),"",$E$1)</f>
        <v>#REF!</v>
      </c>
      <c r="F636" s="6"/>
      <c r="G636" s="6" t="e">
        <f>IF(OR(自我評估查檢表!#REF!=$C$1, 自我評估查檢表!#REF!=$E$1),"",$G$1)</f>
        <v>#REF!</v>
      </c>
    </row>
    <row r="637" spans="1:7">
      <c r="A637" s="42"/>
      <c r="B637" s="17" t="s">
        <v>408</v>
      </c>
      <c r="C637" s="6" t="e">
        <f>IF(OR(自我評估查檢表!#REF!=$E$1, 自我評估查檢表!#REF!=$G$1), "", $C$1)</f>
        <v>#REF!</v>
      </c>
      <c r="D637" s="6"/>
      <c r="E637" s="6" t="e">
        <f>IF(OR(自我評估查檢表!#REF!=$C$1,自我評估查檢表!#REF!=$G$1),"",$E$1)</f>
        <v>#REF!</v>
      </c>
      <c r="F637" s="6"/>
      <c r="G637" s="6" t="e">
        <f>IF(OR(自我評估查檢表!#REF!=$C$1, 自我評估查檢表!#REF!=$E$1),"",$G$1)</f>
        <v>#REF!</v>
      </c>
    </row>
    <row r="638" spans="1:7">
      <c r="A638" s="42"/>
      <c r="B638" s="17" t="s">
        <v>409</v>
      </c>
      <c r="C638" s="6" t="e">
        <f>IF(OR(自我評估查檢表!#REF!=$E$1, 自我評估查檢表!#REF!=$G$1), "", $C$1)</f>
        <v>#REF!</v>
      </c>
      <c r="D638" s="6"/>
      <c r="E638" s="6" t="e">
        <f>IF(OR(自我評估查檢表!#REF!=$C$1,自我評估查檢表!#REF!=$G$1),"",$E$1)</f>
        <v>#REF!</v>
      </c>
      <c r="F638" s="6"/>
      <c r="G638" s="6" t="e">
        <f>IF(OR(自我評估查檢表!#REF!=$C$1, 自我評估查檢表!#REF!=$E$1),"",$G$1)</f>
        <v>#REF!</v>
      </c>
    </row>
    <row r="639" spans="1:7">
      <c r="A639" s="48"/>
      <c r="B639" s="17" t="s">
        <v>0</v>
      </c>
      <c r="C639" s="6" t="str">
        <f>IF(OR(自我評估查檢表!G447=$E$1, 自我評估查檢表!I447=$G$1), "", $C$1)</f>
        <v>是／有</v>
      </c>
      <c r="D639" s="6"/>
      <c r="E639" s="6" t="str">
        <f>IF(OR(自我評估查檢表!E447=$C$1,自我評估查檢表!I447=$G$1),"",$E$1)</f>
        <v>否</v>
      </c>
      <c r="F639" s="6"/>
      <c r="G639" s="6" t="str">
        <f>IF(OR(自我評估查檢表!E447=$C$1, 自我評估查檢表!G447=$E$1),"",$G$1)</f>
        <v>不適用</v>
      </c>
    </row>
    <row r="640" spans="1:7">
      <c r="A640" s="42"/>
      <c r="B640" s="17"/>
      <c r="C640" s="6" t="str">
        <f>IF(OR(自我評估查檢表!G448=$E$1, 自我評估查檢表!I448=$G$1), "", $C$1)</f>
        <v>是／有</v>
      </c>
      <c r="D640" s="6"/>
      <c r="E640" s="6" t="str">
        <f>IF(OR(自我評估查檢表!E448=$C$1,自我評估查檢表!I448=$G$1),"",$E$1)</f>
        <v>否</v>
      </c>
      <c r="F640" s="6"/>
      <c r="G640" s="6" t="str">
        <f>IF(OR(自我評估查檢表!E448=$C$1, 自我評估查檢表!G448=$E$1),"",$G$1)</f>
        <v>不適用</v>
      </c>
    </row>
    <row r="641" spans="1:7">
      <c r="A641"/>
      <c r="B641"/>
      <c r="C641" s="81" t="s">
        <v>764</v>
      </c>
      <c r="D641"/>
      <c r="E641" s="81" t="s">
        <v>764</v>
      </c>
      <c r="F641"/>
      <c r="G641" s="81" t="s">
        <v>764</v>
      </c>
    </row>
    <row r="642" spans="1:7">
      <c r="A642" s="42" t="s">
        <v>692</v>
      </c>
      <c r="B642" s="17" t="s">
        <v>410</v>
      </c>
      <c r="C642" s="12" t="str">
        <f>IF(OR(自我評估查檢表!G449=$E$1, 自我評估查檢表!I449=$G$1, 自我評估查檢表!$I$419=$G$1), "", $C$1)</f>
        <v>是／有</v>
      </c>
      <c r="D642" s="6"/>
      <c r="E642" s="12" t="str">
        <f>IF(OR(自我評估查檢表!E449=$C$1,自我評估查檢表!I449=$G$1, 自我評估查檢表!$I$419=$G$1),"",$E$1)</f>
        <v>否</v>
      </c>
      <c r="F642" s="6"/>
      <c r="G642" s="6" t="str">
        <f>IF(OR(自我評估查檢表!E449=$C$1, 自我評估查檢表!G449=$E$1),"",$G$1)</f>
        <v>不適用</v>
      </c>
    </row>
    <row r="643" spans="1:7">
      <c r="A643" s="42"/>
      <c r="B643" s="17"/>
      <c r="C643" s="6" t="str">
        <f>IF(OR(自我評估查檢表!G453=$E$1, 自我評估查檢表!I453=$G$1), "", $C$1)</f>
        <v>是／有</v>
      </c>
      <c r="D643" s="6"/>
      <c r="E643" s="6" t="str">
        <f>IF(OR(自我評估查檢表!E453=$C$1,自我評估查檢表!I453=$G$1),"",$E$1)</f>
        <v>否</v>
      </c>
      <c r="F643" s="6"/>
      <c r="G643" s="6" t="str">
        <f>IF(OR(自我評估查檢表!E453=$C$1, 自我評估查檢表!G453=$E$1),"",$G$1)</f>
        <v>不適用</v>
      </c>
    </row>
    <row r="644" spans="1:7">
      <c r="A644" s="42" t="s">
        <v>693</v>
      </c>
      <c r="B644" s="17" t="s">
        <v>411</v>
      </c>
      <c r="C644" s="6" t="str">
        <f>IF(OR(自我評估查檢表!G454=$E$1, 自我評估查檢表!I454=$G$1), "", $C$1)</f>
        <v>是／有</v>
      </c>
      <c r="D644" s="6"/>
      <c r="E644" s="6" t="str">
        <f>IF(OR(自我評估查檢表!E454=$C$1,自我評估查檢表!I454=$G$1),"",$E$1)</f>
        <v>否</v>
      </c>
      <c r="F644" s="6"/>
      <c r="G644" s="6" t="str">
        <f>IF(OR(自我評估查檢表!E454=$C$1, 自我評估查檢表!G454=$E$1),"",$G$1)</f>
        <v>不適用</v>
      </c>
    </row>
    <row r="645" spans="1:7">
      <c r="A645"/>
      <c r="B645"/>
      <c r="C645" s="81" t="s">
        <v>764</v>
      </c>
      <c r="D645"/>
      <c r="E645" s="81" t="s">
        <v>764</v>
      </c>
      <c r="F645"/>
      <c r="G645" s="81" t="s">
        <v>764</v>
      </c>
    </row>
    <row r="646" spans="1:7" ht="25.5">
      <c r="A646" s="42"/>
      <c r="B646" s="17" t="s">
        <v>412</v>
      </c>
      <c r="C646" s="12" t="str">
        <f>IF(OR(自我評估查檢表!G456=$E$1, 自我評估查檢表!I456=$G$1, 自我評估查檢表!$I$419=$G$1), "", $C$1)</f>
        <v>是／有</v>
      </c>
      <c r="D646" s="6"/>
      <c r="E646" s="12" t="str">
        <f>IF(OR(自我評估查檢表!E456=$C$1,自我評估查檢表!I456=$G$1, 自我評估查檢表!$I$419=$G$1),"",$E$1)</f>
        <v>否</v>
      </c>
      <c r="F646" s="6"/>
      <c r="G646" s="12" t="str">
        <f>IF(OR(自我評估查檢表!E456=$C$1, 自我評估查檢表!G456=$E$1, 自我評估查檢表!$I$419=$G$1),"",$G$1)</f>
        <v>不適用</v>
      </c>
    </row>
    <row r="647" spans="1:7">
      <c r="A647"/>
      <c r="B647"/>
      <c r="C647" s="81" t="s">
        <v>764</v>
      </c>
      <c r="D647"/>
      <c r="E647" s="81" t="s">
        <v>764</v>
      </c>
      <c r="F647"/>
      <c r="G647" s="81" t="s">
        <v>764</v>
      </c>
    </row>
    <row r="648" spans="1:7" ht="25.5">
      <c r="A648" s="42"/>
      <c r="B648" s="17" t="s">
        <v>413</v>
      </c>
      <c r="C648" s="12" t="str">
        <f>IF(OR(自我評估查檢表!G460=$E$1, 自我評估查檢表!I460=$G$1, 自我評估查檢表!$I$419=$G$1), "", $C$1)</f>
        <v>是／有</v>
      </c>
      <c r="D648" s="6"/>
      <c r="E648" s="12" t="str">
        <f>IF(OR(自我評估查檢表!E460=$C$1,自我評估查檢表!I460=$G$1, 自我評估查檢表!$I$419=$G$1),"",$E$1)</f>
        <v>否</v>
      </c>
      <c r="F648" s="6"/>
      <c r="G648" s="12" t="str">
        <f>IF(OR(自我評估查檢表!E460=$C$1, 自我評估查檢表!G460=$E$1, 自我評估查檢表!$I$419=$G$1),"",$G$1)</f>
        <v>不適用</v>
      </c>
    </row>
    <row r="649" spans="1:7">
      <c r="A649"/>
      <c r="B649"/>
      <c r="C649" s="81" t="s">
        <v>764</v>
      </c>
      <c r="D649"/>
      <c r="E649" s="81" t="s">
        <v>764</v>
      </c>
      <c r="F649"/>
      <c r="G649" s="81" t="s">
        <v>764</v>
      </c>
    </row>
    <row r="650" spans="1:7" ht="25.5">
      <c r="A650" s="42"/>
      <c r="B650" s="17" t="s">
        <v>414</v>
      </c>
      <c r="C650" s="12" t="str">
        <f>IF(OR(自我評估查檢表!G462=$E$1, 自我評估查檢表!I462=$G$1, 自我評估查檢表!$I$419=$G$1), "", $C$1)</f>
        <v>是／有</v>
      </c>
      <c r="D650" s="6"/>
      <c r="E650" s="12" t="str">
        <f>IF(OR(自我評估查檢表!E462=$C$1,自我評估查檢表!I462=$G$1, 自我評估查檢表!$I$419=$G$1),"",$E$1)</f>
        <v>否</v>
      </c>
      <c r="F650" s="6"/>
      <c r="G650" s="12" t="str">
        <f>IF(OR(自我評估查檢表!E462=$C$1, 自我評估查檢表!G462=$E$1, 自我評估查檢表!$I$419=$G$1),"",$G$1)</f>
        <v>不適用</v>
      </c>
    </row>
    <row r="651" spans="1:7">
      <c r="A651" s="42"/>
      <c r="B651" s="17"/>
      <c r="C651" s="6" t="str">
        <f>IF(OR(自我評估查檢表!G463=$E$1, 自我評估查檢表!I463=$G$1), "", $C$1)</f>
        <v>是／有</v>
      </c>
      <c r="D651" s="6"/>
      <c r="E651" s="6" t="str">
        <f>IF(OR(自我評估查檢表!E463=$C$1,自我評估查檢表!I463=$G$1),"",$E$1)</f>
        <v>否</v>
      </c>
      <c r="F651" s="6"/>
      <c r="G651" s="6" t="str">
        <f>IF(OR(自我評估查檢表!E463=$C$1, 自我評估查檢表!G463=$E$1),"",$G$1)</f>
        <v>不適用</v>
      </c>
    </row>
    <row r="652" spans="1:7" ht="25.5">
      <c r="A652" s="42" t="s">
        <v>694</v>
      </c>
      <c r="B652" s="17" t="s">
        <v>638</v>
      </c>
      <c r="C652" s="6" t="str">
        <f>IF(OR(自我評估查檢表!G464=$E$1, 自我評估查檢表!I464=$G$1), "", $C$1)</f>
        <v>是／有</v>
      </c>
      <c r="D652" s="6"/>
      <c r="E652" s="6" t="str">
        <f>IF(OR(自我評估查檢表!E464=$C$1,自我評估查檢表!I464=$G$1),"",$E$1)</f>
        <v>否</v>
      </c>
      <c r="F652" s="6"/>
      <c r="G652" s="6" t="str">
        <f>IF(OR(自我評估查檢表!E464=$C$1, 自我評估查檢表!G464=$E$1),"",$G$1)</f>
        <v>不適用</v>
      </c>
    </row>
    <row r="653" spans="1:7">
      <c r="A653"/>
      <c r="B653"/>
      <c r="C653" s="81" t="s">
        <v>764</v>
      </c>
      <c r="D653"/>
      <c r="E653" s="81" t="s">
        <v>764</v>
      </c>
      <c r="F653"/>
      <c r="G653" s="81" t="s">
        <v>764</v>
      </c>
    </row>
    <row r="654" spans="1:7">
      <c r="A654" s="42"/>
      <c r="B654" s="17" t="s">
        <v>416</v>
      </c>
      <c r="C654" s="12" t="str">
        <f>IF(OR(自我評估查檢表!G465=$E$1, 自我評估查檢表!I465=$G$1, 自我評估查檢表!$I$419=$G$1), "", $C$1)</f>
        <v>是／有</v>
      </c>
      <c r="D654" s="6"/>
      <c r="E654" s="12" t="str">
        <f>IF(OR(自我評估查檢表!E465=$C$1,自我評估查檢表!I465=$G$1, 自我評估查檢表!$I$419=$G$1),"",$E$1)</f>
        <v>否</v>
      </c>
      <c r="F654" s="6"/>
      <c r="G654" s="6" t="str">
        <f>IF(OR(自我評估查檢表!E465=$C$1, 自我評估查檢表!G465=$E$1),"",$G$1)</f>
        <v>不適用</v>
      </c>
    </row>
    <row r="655" spans="1:7">
      <c r="A655"/>
      <c r="B655"/>
      <c r="C655" s="81" t="s">
        <v>764</v>
      </c>
      <c r="D655"/>
      <c r="E655" s="81" t="s">
        <v>764</v>
      </c>
      <c r="F655"/>
      <c r="G655" s="81" t="s">
        <v>764</v>
      </c>
    </row>
    <row r="656" spans="1:7" ht="25.5">
      <c r="A656" s="42"/>
      <c r="B656" s="17" t="s">
        <v>417</v>
      </c>
      <c r="C656" s="12" t="str">
        <f>IF(OR(自我評估查檢表!G466=$E$1, 自我評估查檢表!I466=$G$1, 自我評估查檢表!$I$419=$G$1), "", $C$1)</f>
        <v>是／有</v>
      </c>
      <c r="D656" s="6"/>
      <c r="E656" s="12" t="str">
        <f>IF(OR(自我評估查檢表!E466=$C$1,自我評估查檢表!I466=$G$1, 自我評估查檢表!$I$419=$G$1),"",$E$1)</f>
        <v>否</v>
      </c>
      <c r="F656" s="6"/>
      <c r="G656" s="6" t="str">
        <f>IF(OR(自我評估查檢表!E466=$C$1, 自我評估查檢表!G466=$E$1),"",$G$1)</f>
        <v>不適用</v>
      </c>
    </row>
    <row r="657" spans="1:7">
      <c r="A657" s="42"/>
      <c r="B657" s="17"/>
      <c r="C657" s="6" t="e">
        <f>IF(OR(自我評估查檢表!#REF!=$E$1, 自我評估查檢表!#REF!=$G$1), "", $C$1)</f>
        <v>#REF!</v>
      </c>
      <c r="D657" s="6"/>
      <c r="E657" s="6" t="e">
        <f>IF(OR(自我評估查檢表!#REF!=$C$1,自我評估查檢表!#REF!=$G$1),"",$E$1)</f>
        <v>#REF!</v>
      </c>
      <c r="F657" s="6"/>
      <c r="G657" s="6" t="e">
        <f>IF(OR(自我評估查檢表!#REF!=$C$1, 自我評估查檢表!#REF!=$E$1),"",$G$1)</f>
        <v>#REF!</v>
      </c>
    </row>
    <row r="658" spans="1:7">
      <c r="A658"/>
      <c r="B658"/>
      <c r="C658" s="81" t="s">
        <v>764</v>
      </c>
      <c r="D658"/>
      <c r="E658" s="81" t="s">
        <v>764</v>
      </c>
      <c r="F658"/>
      <c r="G658" s="81" t="s">
        <v>764</v>
      </c>
    </row>
    <row r="659" spans="1:7" ht="25.5">
      <c r="A659" s="42" t="s">
        <v>695</v>
      </c>
      <c r="B659" s="17" t="s">
        <v>419</v>
      </c>
      <c r="C659" s="12" t="str">
        <f>IF(OR(自我評估查檢表!G425=$E$1, 自我評估查檢表!I425=$G$1, 自我評估查檢表!$I$419=$G$1), "", $C$1)</f>
        <v>是／有</v>
      </c>
      <c r="D659" s="6"/>
      <c r="E659" s="12" t="str">
        <f>IF(OR(自我評估查檢表!E425=$C$1,自我評估查檢表!I425=$G$1, 自我評估查檢表!$I$419=$G$1),"",$E$1)</f>
        <v>否</v>
      </c>
      <c r="F659" s="6"/>
      <c r="G659" s="6" t="str">
        <f>IF(OR(自我評估查檢表!E425=$C$1, 自我評估查檢表!G425=$E$1),"",$G$1)</f>
        <v>不適用</v>
      </c>
    </row>
    <row r="660" spans="1:7">
      <c r="A660" s="42"/>
      <c r="B660" s="17"/>
      <c r="C660" s="6" t="str">
        <f>IF(OR(自我評估查檢表!G426=$E$1, 自我評估查檢表!I426=$G$1), "", $C$1)</f>
        <v>是／有</v>
      </c>
      <c r="D660" s="6"/>
      <c r="E660" s="6" t="str">
        <f>IF(OR(自我評估查檢表!E426=$C$1,自我評估查檢表!I426=$G$1),"",$E$1)</f>
        <v>否</v>
      </c>
      <c r="F660" s="6"/>
      <c r="G660" s="6" t="str">
        <f>IF(OR(自我評估查檢表!E426=$C$1, 自我評估查檢表!G426=$E$1),"",$G$1)</f>
        <v>不適用</v>
      </c>
    </row>
    <row r="661" spans="1:7">
      <c r="A661" s="42" t="s">
        <v>696</v>
      </c>
      <c r="B661" s="17" t="s">
        <v>421</v>
      </c>
      <c r="C661" s="6" t="str">
        <f>IF(OR(自我評估查檢表!G427=$E$1, 自我評估查檢表!I427=$G$1), "", $C$1)</f>
        <v>是／有</v>
      </c>
      <c r="D661" s="6"/>
      <c r="E661" s="6" t="str">
        <f>IF(OR(自我評估查檢表!E427=$C$1,自我評估查檢表!I427=$G$1),"",$E$1)</f>
        <v>否</v>
      </c>
      <c r="F661" s="6"/>
      <c r="G661" s="6" t="str">
        <f>IF(OR(自我評估查檢表!E427=$C$1, 自我評估查檢表!G427=$E$1),"",$G$1)</f>
        <v>不適用</v>
      </c>
    </row>
    <row r="662" spans="1:7">
      <c r="A662"/>
      <c r="B662"/>
      <c r="C662" s="81" t="s">
        <v>764</v>
      </c>
      <c r="D662"/>
      <c r="E662" s="81" t="s">
        <v>764</v>
      </c>
      <c r="F662"/>
      <c r="G662" s="81" t="s">
        <v>764</v>
      </c>
    </row>
    <row r="663" spans="1:7" ht="51">
      <c r="A663" s="42"/>
      <c r="B663" s="17" t="s">
        <v>422</v>
      </c>
      <c r="C663" s="12" t="str">
        <f>IF(OR(自我評估查檢表!G428=$E$1, 自我評估查檢表!I428=$G$1, 自我評估查檢表!$I$419=$G$1), "", $C$1)</f>
        <v>是／有</v>
      </c>
      <c r="D663" s="6"/>
      <c r="E663" s="12" t="str">
        <f>IF(OR(自我評估查檢表!E428=$C$1,自我評估查檢表!I428=$G$1, 自我評估查檢表!$I$419=$G$1),"",$E$1)</f>
        <v>否</v>
      </c>
      <c r="F663" s="6"/>
      <c r="G663" s="6" t="str">
        <f>IF(OR(自我評估查檢表!E428=$C$1, 自我評估查檢表!G428=$E$1),"",$G$1)</f>
        <v>不適用</v>
      </c>
    </row>
    <row r="664" spans="1:7">
      <c r="A664"/>
      <c r="B664"/>
      <c r="C664" s="81" t="s">
        <v>764</v>
      </c>
      <c r="D664"/>
      <c r="E664" s="81" t="s">
        <v>764</v>
      </c>
      <c r="F664"/>
      <c r="G664" s="81" t="s">
        <v>764</v>
      </c>
    </row>
    <row r="665" spans="1:7" ht="38.25">
      <c r="A665" s="42"/>
      <c r="B665" s="17" t="s">
        <v>423</v>
      </c>
      <c r="C665" s="12" t="str">
        <f>IF(OR(自我評估查檢表!G429=$E$1, 自我評估查檢表!I429=$G$1, 自我評估查檢表!$I$419=$G$1), "", $C$1)</f>
        <v>是／有</v>
      </c>
      <c r="D665" s="6"/>
      <c r="E665" s="12" t="str">
        <f>IF(OR(自我評估查檢表!E429=$C$1,自我評估查檢表!I429=$G$1, 自我評估查檢表!$I$419=$G$1),"",$E$1)</f>
        <v>否</v>
      </c>
      <c r="F665" s="6"/>
      <c r="G665" s="6" t="str">
        <f>IF(OR(自我評估查檢表!E429=$C$1, 自我評估查檢表!G429=$E$1),"",$G$1)</f>
        <v>不適用</v>
      </c>
    </row>
    <row r="666" spans="1:7">
      <c r="A666" s="42"/>
      <c r="B666" s="17"/>
      <c r="C666" s="6" t="str">
        <f>IF(OR(自我評估查檢表!G430=$E$1, 自我評估查檢表!I430=$G$1), "", $C$1)</f>
        <v>是／有</v>
      </c>
      <c r="D666" s="6"/>
      <c r="E666" s="6" t="str">
        <f>IF(OR(自我評估查檢表!E430=$C$1,自我評估查檢表!I430=$G$1),"",$E$1)</f>
        <v>否</v>
      </c>
      <c r="F666" s="6"/>
      <c r="G666" s="6" t="str">
        <f>IF(OR(自我評估查檢表!E430=$C$1, 自我評估查檢表!G430=$E$1),"",$G$1)</f>
        <v>不適用</v>
      </c>
    </row>
    <row r="667" spans="1:7">
      <c r="A667"/>
      <c r="B667"/>
      <c r="C667" s="81" t="s">
        <v>764</v>
      </c>
      <c r="D667"/>
      <c r="E667" s="81" t="s">
        <v>764</v>
      </c>
      <c r="F667"/>
      <c r="G667" s="81" t="s">
        <v>764</v>
      </c>
    </row>
    <row r="668" spans="1:7" ht="25.5">
      <c r="A668" s="42" t="s">
        <v>697</v>
      </c>
      <c r="B668" s="17" t="s">
        <v>425</v>
      </c>
      <c r="C668" s="12" t="str">
        <f>IF(OR(自我評估查檢表!G431=$E$1, 自我評估查檢表!I431=$G$1, 自我評估查檢表!$I$419=$G$1), "", $C$1)</f>
        <v>是／有</v>
      </c>
      <c r="D668" s="6"/>
      <c r="E668" s="12" t="str">
        <f>IF(OR(自我評估查檢表!E431=$C$1,自我評估查檢表!I431=$G$1, 自我評估查檢表!$I$419=$G$1),"",$E$1)</f>
        <v>否</v>
      </c>
      <c r="F668" s="6"/>
      <c r="G668" s="6" t="str">
        <f>IF(OR(自我評估查檢表!E431=$C$1, 自我評估查檢表!G431=$E$1),"",$G$1)</f>
        <v>不適用</v>
      </c>
    </row>
    <row r="669" spans="1:7">
      <c r="A669" s="42"/>
      <c r="B669" s="17"/>
      <c r="C669" s="6" t="str">
        <f>IF(OR(自我評估查檢表!G432=$E$1, 自我評估查檢表!I432=$G$1), "", $C$1)</f>
        <v>是／有</v>
      </c>
      <c r="D669" s="6"/>
      <c r="E669" s="6" t="str">
        <f>IF(OR(自我評估查檢表!E432=$C$1,自我評估查檢表!I432=$G$1),"",$E$1)</f>
        <v>否</v>
      </c>
      <c r="F669" s="6"/>
      <c r="G669" s="6" t="str">
        <f>IF(OR(自我評估查檢表!E432=$C$1, 自我評估查檢表!G432=$E$1),"",$G$1)</f>
        <v>不適用</v>
      </c>
    </row>
    <row r="670" spans="1:7">
      <c r="A670"/>
      <c r="B670"/>
      <c r="C670" s="81" t="s">
        <v>764</v>
      </c>
      <c r="D670"/>
      <c r="E670" s="81" t="s">
        <v>764</v>
      </c>
      <c r="F670"/>
      <c r="G670" s="81" t="s">
        <v>764</v>
      </c>
    </row>
    <row r="671" spans="1:7" ht="25.5">
      <c r="A671" s="42" t="s">
        <v>698</v>
      </c>
      <c r="B671" s="17" t="s">
        <v>427</v>
      </c>
      <c r="C671" s="12" t="str">
        <f>IF(OR(自我評估查檢表!G433=$E$1, 自我評估查檢表!I433=$G$1, 自我評估查檢表!$I$419=$G$1), "", $C$1)</f>
        <v>是／有</v>
      </c>
      <c r="D671" s="6"/>
      <c r="E671" s="12" t="str">
        <f>IF(OR(自我評估查檢表!E433=$C$1,自我評估查檢表!I433=$G$1, 自我評估查檢表!$I$419=$G$1),"",$E$1)</f>
        <v>否</v>
      </c>
      <c r="F671" s="6"/>
      <c r="G671" s="6" t="str">
        <f>IF(OR(自我評估查檢表!E433=$C$1, 自我評估查檢表!G433=$E$1),"",$G$1)</f>
        <v>不適用</v>
      </c>
    </row>
    <row r="672" spans="1:7">
      <c r="A672" s="42"/>
      <c r="B672" s="17"/>
      <c r="C672" s="6" t="str">
        <f>IF(OR(自我評估查檢表!G481=$E$1, 自我評估查檢表!I481=$G$1), "", $C$1)</f>
        <v>是／有</v>
      </c>
      <c r="D672" s="6"/>
      <c r="E672" s="6" t="str">
        <f>IF(OR(自我評估查檢表!E481=$C$1,自我評估查檢表!I481=$G$1),"",$E$1)</f>
        <v>否</v>
      </c>
      <c r="F672" s="6"/>
      <c r="G672" s="6" t="str">
        <f>IF(OR(自我評估查檢表!E481=$C$1, 自我評估查檢表!G481=$E$1),"",$G$1)</f>
        <v>不適用</v>
      </c>
    </row>
    <row r="673" spans="1:7">
      <c r="A673"/>
      <c r="B673"/>
      <c r="C673" s="6" t="str">
        <f>IF(OR(自我評估查檢表!G482=$E$1, 自我評估查檢表!I482=$G$1), "", $C$1)</f>
        <v>是／有</v>
      </c>
      <c r="D673" s="6"/>
      <c r="E673" s="6" t="str">
        <f>IF(OR(自我評估查檢表!E482=$C$1,自我評估查檢表!I482=$G$1),"",$E$1)</f>
        <v>否</v>
      </c>
      <c r="F673" s="6"/>
      <c r="G673" s="6" t="str">
        <f>IF(OR(自我評估查檢表!E482=$C$1, 自我評估查檢表!G482=$E$1),"",$G$1)</f>
        <v>不適用</v>
      </c>
    </row>
    <row r="674" spans="1:7">
      <c r="A674" s="42"/>
      <c r="B674" s="20"/>
      <c r="C674" s="6" t="str">
        <f>IF(OR(自我評估查檢表!G483=$E$1, 自我評估查檢表!I483=$G$1), "", $C$1)</f>
        <v>是／有</v>
      </c>
      <c r="D674" s="6"/>
      <c r="E674" s="6" t="str">
        <f>IF(OR(自我評估查檢表!E483=$C$1,自我評估查檢表!I483=$G$1),"",$E$1)</f>
        <v>否</v>
      </c>
      <c r="F674" s="6"/>
      <c r="G674" s="6" t="str">
        <f>IF(OR(自我評估查檢表!E483=$C$1, 自我評估查檢表!G483=$E$1),"",$G$1)</f>
        <v>不適用</v>
      </c>
    </row>
    <row r="675" spans="1:7" ht="25.5">
      <c r="A675" s="42" t="s">
        <v>699</v>
      </c>
      <c r="B675" s="19" t="s">
        <v>429</v>
      </c>
      <c r="C675" s="6" t="str">
        <f>IF(OR(自我評估查檢表!G484=$E$1, 自我評估查檢表!I484=$G$1), "", $C$1)</f>
        <v>是／有</v>
      </c>
      <c r="D675" s="6"/>
      <c r="E675" s="6" t="str">
        <f>IF(OR(自我評估查檢表!E484=$C$1,自我評估查檢表!I484=$G$1),"",$E$1)</f>
        <v>否</v>
      </c>
      <c r="F675" s="6"/>
      <c r="G675" s="6" t="str">
        <f>IF(OR(自我評估查檢表!E484=$C$1, 自我評估查檢表!G484=$E$1),"",$G$1)</f>
        <v>不適用</v>
      </c>
    </row>
    <row r="676" spans="1:7">
      <c r="A676"/>
      <c r="B676"/>
      <c r="C676" s="81" t="s">
        <v>764</v>
      </c>
      <c r="D676"/>
      <c r="E676" s="81" t="s">
        <v>764</v>
      </c>
      <c r="F676"/>
      <c r="G676" s="81" t="s">
        <v>764</v>
      </c>
    </row>
    <row r="677" spans="1:7" ht="38.25">
      <c r="A677" s="42"/>
      <c r="B677" s="19" t="s">
        <v>430</v>
      </c>
      <c r="C677" s="12" t="str">
        <f>IF(OR(自我評估查檢表!G485=$E$1, 自我評估查檢表!I485=$G$1), "", $C$1)</f>
        <v>是／有</v>
      </c>
      <c r="D677" s="6"/>
      <c r="E677" s="12" t="str">
        <f>IF(OR(自我評估查檢表!E485=$C$1,自我評估查檢表!I485=$G$1),"",$E$1)</f>
        <v>否</v>
      </c>
      <c r="F677" s="6"/>
      <c r="G677" s="6" t="str">
        <f>IF(OR(自我評估查檢表!E485=$C$1, 自我評估查檢表!G485=$E$1),"",$G$1)</f>
        <v>不適用</v>
      </c>
    </row>
    <row r="678" spans="1:7">
      <c r="A678"/>
      <c r="B678"/>
      <c r="C678" s="81" t="s">
        <v>764</v>
      </c>
      <c r="D678"/>
      <c r="E678" s="81" t="s">
        <v>764</v>
      </c>
      <c r="F678"/>
      <c r="G678" s="81" t="s">
        <v>764</v>
      </c>
    </row>
    <row r="679" spans="1:7" ht="25.5">
      <c r="A679" s="42"/>
      <c r="B679" s="19" t="s">
        <v>431</v>
      </c>
      <c r="C679" s="12" t="str">
        <f>IF(OR(自我評估查檢表!G486=$E$1, 自我評估查檢表!I486=$G$1), "", $C$1)</f>
        <v>是／有</v>
      </c>
      <c r="D679" s="6"/>
      <c r="E679" s="12" t="str">
        <f>IF(OR(自我評估查檢表!E486=$C$1,自我評估查檢表!I486=$G$1),"",$E$1)</f>
        <v>否</v>
      </c>
      <c r="F679" s="6"/>
      <c r="G679" s="6" t="str">
        <f>IF(OR(自我評估查檢表!E486=$C$1, 自我評估查檢表!G486=$E$1),"",$G$1)</f>
        <v>不適用</v>
      </c>
    </row>
    <row r="680" spans="1:7">
      <c r="A680"/>
      <c r="B680"/>
      <c r="C680" s="81" t="s">
        <v>764</v>
      </c>
      <c r="D680"/>
      <c r="E680" s="81" t="s">
        <v>764</v>
      </c>
      <c r="F680"/>
      <c r="G680" s="81" t="s">
        <v>764</v>
      </c>
    </row>
    <row r="681" spans="1:7">
      <c r="A681" s="42"/>
      <c r="B681" s="19" t="s">
        <v>432</v>
      </c>
      <c r="C681" s="12" t="str">
        <f>IF(OR(自我評估查檢表!G487=$E$1, 自我評估查檢表!I487=$G$1), "", $C$1)</f>
        <v>是／有</v>
      </c>
      <c r="D681" s="6"/>
      <c r="E681" s="12" t="str">
        <f>IF(OR(自我評估查檢表!E487=$C$1,自我評估查檢表!I487=$G$1),"",$E$1)</f>
        <v>否</v>
      </c>
      <c r="F681" s="6"/>
      <c r="G681" s="6" t="str">
        <f>IF(OR(自我評估查檢表!E487=$C$1, 自我評估查檢表!G487=$E$1),"",$G$1)</f>
        <v>不適用</v>
      </c>
    </row>
    <row r="682" spans="1:7">
      <c r="A682"/>
      <c r="B682"/>
      <c r="C682" s="81" t="s">
        <v>764</v>
      </c>
      <c r="D682"/>
      <c r="E682" s="81" t="s">
        <v>764</v>
      </c>
      <c r="F682"/>
      <c r="G682" s="81" t="s">
        <v>764</v>
      </c>
    </row>
    <row r="683" spans="1:7" ht="25.5">
      <c r="A683" s="42"/>
      <c r="B683" s="19" t="s">
        <v>433</v>
      </c>
      <c r="C683" s="12" t="str">
        <f>IF(OR(自我評估查檢表!G488=$E$1, 自我評估查檢表!I488=$G$1), "", $C$1)</f>
        <v>是／有</v>
      </c>
      <c r="D683" s="6"/>
      <c r="E683" s="12" t="str">
        <f>IF(OR(自我評估查檢表!E488=$C$1,自我評估查檢表!I488=$G$1),"",$E$1)</f>
        <v>否</v>
      </c>
      <c r="F683" s="6"/>
      <c r="G683" s="6" t="str">
        <f>IF(OR(自我評估查檢表!E488=$C$1, 自我評估查檢表!G488=$E$1),"",$G$1)</f>
        <v>不適用</v>
      </c>
    </row>
    <row r="684" spans="1:7" ht="25.5">
      <c r="A684" s="48"/>
      <c r="B684" s="17" t="s">
        <v>741</v>
      </c>
      <c r="C684" s="6" t="str">
        <f>IF(OR(自我評估查檢表!G489=$E$1, 自我評估查檢表!I489=$G$1), "", $C$1)</f>
        <v>是／有</v>
      </c>
      <c r="D684" s="6"/>
      <c r="E684" s="6" t="str">
        <f>IF(OR(自我評估查檢表!E489=$C$1,自我評估查檢表!I489=$G$1),"",$E$1)</f>
        <v>否</v>
      </c>
      <c r="F684" s="6"/>
      <c r="G684" s="6" t="str">
        <f>IF(OR(自我評估查檢表!E489=$C$1, 自我評估查檢表!G489=$E$1),"",$G$1)</f>
        <v>不適用</v>
      </c>
    </row>
    <row r="685" spans="1:7">
      <c r="A685" s="42"/>
      <c r="B685" s="17"/>
      <c r="C685" s="6" t="str">
        <f>IF(OR(自我評估查檢表!G490=$E$1, 自我評估查檢表!I490=$G$1), "", $C$1)</f>
        <v>是／有</v>
      </c>
      <c r="D685" s="6"/>
      <c r="E685" s="6" t="str">
        <f>IF(OR(自我評估查檢表!E490=$C$1,自我評估查檢表!I490=$G$1),"",$E$1)</f>
        <v>否</v>
      </c>
      <c r="F685" s="6"/>
      <c r="G685" s="6" t="str">
        <f>IF(OR(自我評估查檢表!E490=$C$1, 自我評估查檢表!G490=$E$1),"",$G$1)</f>
        <v>不適用</v>
      </c>
    </row>
    <row r="686" spans="1:7">
      <c r="A686"/>
      <c r="B686"/>
      <c r="C686" s="6" t="str">
        <f>IF(OR(自我評估查檢表!G491=$E$1, 自我評估查檢表!I491=$G$1), "", $C$1)</f>
        <v>是／有</v>
      </c>
      <c r="D686" s="6"/>
      <c r="E686" s="6" t="str">
        <f>IF(OR(自我評估查檢表!E491=$C$1,自我評估查檢表!I491=$G$1),"",$E$1)</f>
        <v>否</v>
      </c>
      <c r="F686" s="6"/>
      <c r="G686" s="6" t="str">
        <f>IF(OR(自我評估查檢表!E491=$C$1, 自我評估查檢表!G491=$E$1),"",$G$1)</f>
        <v>不適用</v>
      </c>
    </row>
    <row r="687" spans="1:7">
      <c r="A687" s="42"/>
      <c r="B687" s="17"/>
      <c r="C687" s="6" t="str">
        <f>IF(OR(自我評估查檢表!G492=$E$1, 自我評估查檢表!I492=$G$1), "", $C$1)</f>
        <v>是／有</v>
      </c>
      <c r="D687" s="6"/>
      <c r="E687" s="6" t="str">
        <f>IF(OR(自我評估查檢表!E492=$C$1,自我評估查檢表!I492=$G$1),"",$E$1)</f>
        <v>否</v>
      </c>
      <c r="F687" s="6"/>
      <c r="G687" s="6" t="str">
        <f>IF(OR(自我評估查檢表!E492=$C$1, 自我評估查檢表!G492=$E$1),"",$G$1)</f>
        <v>不適用</v>
      </c>
    </row>
    <row r="688" spans="1:7">
      <c r="A688"/>
      <c r="B688"/>
      <c r="C688" s="81" t="s">
        <v>764</v>
      </c>
      <c r="D688"/>
      <c r="E688" s="81" t="s">
        <v>764</v>
      </c>
      <c r="F688"/>
      <c r="G688" s="81" t="s">
        <v>764</v>
      </c>
    </row>
    <row r="689" spans="1:7">
      <c r="A689" s="42" t="s">
        <v>700</v>
      </c>
      <c r="B689" s="17" t="s">
        <v>435</v>
      </c>
      <c r="C689" s="12" t="str">
        <f>IF(OR(自我評估查檢表!G493=$E$1, 自我評估查檢表!I493=$G$1), "", $C$1)</f>
        <v>是／有</v>
      </c>
      <c r="D689" s="6"/>
      <c r="E689" s="12" t="str">
        <f>IF(OR(自我評估查檢表!E493=$C$1,自我評估查檢表!I493=$G$1),"",$E$1)</f>
        <v>否</v>
      </c>
      <c r="F689" s="6"/>
      <c r="G689" s="6" t="str">
        <f>IF(OR(自我評估查檢表!E493=$C$1, 自我評估查檢表!G493=$E$1),"",$G$1)</f>
        <v>不適用</v>
      </c>
    </row>
    <row r="690" spans="1:7">
      <c r="A690" s="42"/>
      <c r="B690" s="17"/>
      <c r="C690" s="6" t="str">
        <f>IF(OR(自我評估查檢表!G494=$E$1, 自我評估查檢表!I494=$G$1), "", $C$1)</f>
        <v>是／有</v>
      </c>
      <c r="D690" s="6"/>
      <c r="E690" s="6" t="str">
        <f>IF(OR(自我評估查檢表!E494=$C$1,自我評估查檢表!I494=$G$1),"",$E$1)</f>
        <v>否</v>
      </c>
      <c r="F690" s="6"/>
      <c r="G690" s="6" t="str">
        <f>IF(OR(自我評估查檢表!E494=$C$1, 自我評估查檢表!G494=$E$1),"",$G$1)</f>
        <v>不適用</v>
      </c>
    </row>
    <row r="691" spans="1:7">
      <c r="A691" s="42"/>
      <c r="B691" s="17" t="s">
        <v>436</v>
      </c>
      <c r="C691" s="6" t="e">
        <f>IF(OR(自我評估查檢表!#REF!=$E$1, 自我評估查檢表!#REF!=$G$1), "", $C$1)</f>
        <v>#REF!</v>
      </c>
      <c r="D691" s="6"/>
      <c r="E691" s="6" t="e">
        <f>IF(OR(自我評估查檢表!#REF!=$C$1,自我評估查檢表!#REF!=$G$1),"",$E$1)</f>
        <v>#REF!</v>
      </c>
      <c r="F691" s="6"/>
      <c r="G691" s="6" t="e">
        <f>IF(OR(自我評估查檢表!#REF!=$C$1, 自我評估查檢表!#REF!=$E$1),"",$G$1)</f>
        <v>#REF!</v>
      </c>
    </row>
    <row r="692" spans="1:7">
      <c r="A692" s="42"/>
      <c r="B692" s="44"/>
      <c r="C692" s="6" t="e">
        <f>IF(OR(自我評估查檢表!#REF!=$E$1, 自我評估查檢表!#REF!=$G$1), "", $C$1)</f>
        <v>#REF!</v>
      </c>
      <c r="D692" s="6"/>
      <c r="E692" s="6" t="e">
        <f>IF(OR(自我評估查檢表!#REF!=$C$1,自我評估查檢表!#REF!=$G$1),"",$E$1)</f>
        <v>#REF!</v>
      </c>
      <c r="F692" s="6"/>
      <c r="G692" s="6" t="e">
        <f>IF(OR(自我評估查檢表!#REF!=$C$1, 自我評估查檢表!#REF!=$E$1),"",$G$1)</f>
        <v>#REF!</v>
      </c>
    </row>
    <row r="693" spans="1:7">
      <c r="A693"/>
      <c r="B693"/>
      <c r="C693" s="6" t="str">
        <f>IF(OR(自我評估查檢表!G495=$E$1, 自我評估查檢表!I495=$G$1), "", $C$1)</f>
        <v>是／有</v>
      </c>
      <c r="D693" s="6"/>
      <c r="E693" s="6" t="str">
        <f>IF(OR(自我評估查檢表!E495=$C$1,自我評估查檢表!I495=$G$1),"",$E$1)</f>
        <v>否</v>
      </c>
      <c r="F693" s="6"/>
      <c r="G693" s="6" t="str">
        <f>IF(OR(自我評估查檢表!E495=$C$1, 自我評估查檢表!G495=$E$1),"",$G$1)</f>
        <v>不適用</v>
      </c>
    </row>
    <row r="694" spans="1:7">
      <c r="A694" s="42"/>
      <c r="B694" s="44"/>
      <c r="C694" s="6" t="str">
        <f>IF(OR(自我評估查檢表!G496=$E$1, 自我評估查檢表!I496=$G$1), "", $C$1)</f>
        <v>是／有</v>
      </c>
      <c r="D694" s="6"/>
      <c r="E694" s="6" t="str">
        <f>IF(OR(自我評估查檢表!E496=$C$1,自我評估查檢表!I496=$G$1),"",$E$1)</f>
        <v>否</v>
      </c>
      <c r="F694" s="6"/>
      <c r="G694" s="6" t="str">
        <f>IF(OR(自我評估查檢表!E496=$C$1, 自我評估查檢表!G496=$E$1),"",$G$1)</f>
        <v>不適用</v>
      </c>
    </row>
    <row r="695" spans="1:7" ht="25.5">
      <c r="A695" s="42" t="s">
        <v>701</v>
      </c>
      <c r="B695" s="44" t="s">
        <v>438</v>
      </c>
      <c r="C695" s="6" t="str">
        <f>IF(OR(自我評估查檢表!G497=$E$1, 自我評估查檢表!I497=$G$1), "", $C$1)</f>
        <v>是／有</v>
      </c>
      <c r="D695" s="6"/>
      <c r="E695" s="6" t="str">
        <f>IF(OR(自我評估查檢表!E497=$C$1,自我評估查檢表!I497=$G$1),"",$E$1)</f>
        <v>否</v>
      </c>
      <c r="F695" s="6"/>
      <c r="G695" s="6" t="str">
        <f>IF(OR(自我評估查檢表!E497=$C$1, 自我評估查檢表!G497=$E$1),"",$G$1)</f>
        <v>不適用</v>
      </c>
    </row>
    <row r="696" spans="1:7">
      <c r="A696"/>
      <c r="B696"/>
      <c r="C696" s="81" t="s">
        <v>764</v>
      </c>
      <c r="D696"/>
      <c r="E696" s="81" t="s">
        <v>764</v>
      </c>
      <c r="F696"/>
      <c r="G696" s="81" t="s">
        <v>764</v>
      </c>
    </row>
    <row r="697" spans="1:7">
      <c r="A697" s="42"/>
      <c r="B697" s="44" t="s">
        <v>439</v>
      </c>
      <c r="C697" s="12" t="str">
        <f>IF(OR(自我評估查檢表!G498=$E$1, 自我評估查檢表!I498=$G$1), "", $C$1)</f>
        <v>是／有</v>
      </c>
      <c r="D697" s="6"/>
      <c r="E697" s="12" t="str">
        <f>IF(OR(自我評估查檢表!E498=$C$1,自我評估查檢表!I498=$G$1),"",$E$1)</f>
        <v>否</v>
      </c>
      <c r="F697" s="6"/>
      <c r="G697" s="12" t="str">
        <f>IF(OR(自我評估查檢表!E498=$C$1, 自我評估查檢表!G498=$E$1),"",$G$1)</f>
        <v>不適用</v>
      </c>
    </row>
    <row r="698" spans="1:7">
      <c r="A698"/>
      <c r="B698"/>
      <c r="C698" s="81" t="s">
        <v>764</v>
      </c>
      <c r="D698"/>
      <c r="E698" s="81" t="s">
        <v>764</v>
      </c>
      <c r="F698"/>
      <c r="G698" s="81" t="s">
        <v>764</v>
      </c>
    </row>
    <row r="699" spans="1:7">
      <c r="A699" s="42"/>
      <c r="B699" s="44" t="s">
        <v>440</v>
      </c>
      <c r="C699" s="12" t="str">
        <f>IF(OR(自我評估查檢表!G499=$E$1, 自我評估查檢表!I499=$G$1), "", $C$1)</f>
        <v>是／有</v>
      </c>
      <c r="D699" s="6"/>
      <c r="E699" s="12" t="str">
        <f>IF(OR(自我評估查檢表!E499=$C$1,自我評估查檢表!I499=$G$1),"",$E$1)</f>
        <v>否</v>
      </c>
      <c r="F699" s="6"/>
      <c r="G699" s="12" t="str">
        <f>IF(OR(自我評估查檢表!E499=$C$1, 自我評估查檢表!G499=$E$1),"",$G$1)</f>
        <v>不適用</v>
      </c>
    </row>
    <row r="700" spans="1:7">
      <c r="A700"/>
      <c r="B700"/>
      <c r="C700" s="81" t="s">
        <v>764</v>
      </c>
      <c r="D700"/>
      <c r="E700" s="81" t="s">
        <v>764</v>
      </c>
      <c r="F700"/>
      <c r="G700" s="81" t="s">
        <v>764</v>
      </c>
    </row>
    <row r="701" spans="1:7">
      <c r="A701" s="42"/>
      <c r="B701" s="44" t="s">
        <v>441</v>
      </c>
      <c r="C701" s="12" t="str">
        <f>IF(OR(自我評估查檢表!G500=$E$1, 自我評估查檢表!I500=$G$1), "", $C$1)</f>
        <v>是／有</v>
      </c>
      <c r="D701" s="6"/>
      <c r="E701" s="12" t="str">
        <f>IF(OR(自我評估查檢表!E500=$C$1,自我評估查檢表!I500=$G$1),"",$E$1)</f>
        <v>否</v>
      </c>
      <c r="F701" s="6"/>
      <c r="G701" s="12" t="str">
        <f>IF(OR(自我評估查檢表!E500=$C$1, 自我評估查檢表!G500=$E$1),"",$G$1)</f>
        <v>不適用</v>
      </c>
    </row>
    <row r="702" spans="1:7">
      <c r="A702" s="42"/>
      <c r="B702" s="44"/>
      <c r="C702" s="6" t="str">
        <f>IF(OR(自我評估查檢表!G501=$E$1, 自我評估查檢表!I501=$G$1), "", $C$1)</f>
        <v>是／有</v>
      </c>
      <c r="D702" s="6"/>
      <c r="E702" s="6" t="str">
        <f>IF(OR(自我評估查檢表!E501=$C$1,自我評估查檢表!I501=$G$1),"",$E$1)</f>
        <v>否</v>
      </c>
      <c r="F702" s="6"/>
      <c r="G702" s="6" t="str">
        <f>IF(OR(自我評估查檢表!E501=$C$1, 自我評估查檢表!G501=$E$1),"",$G$1)</f>
        <v>不適用</v>
      </c>
    </row>
    <row r="703" spans="1:7">
      <c r="A703"/>
      <c r="B703"/>
      <c r="C703" s="32" t="str">
        <f>IF(OR(自我評估查檢表!G502=$E$1, 自我評估查檢表!I502=$G$1), "", $C$1)</f>
        <v>是／有</v>
      </c>
      <c r="D703" s="32"/>
      <c r="E703" s="32" t="str">
        <f>IF(OR(自我評估查檢表!E502=$C$1,自我評估查檢表!I502=$G$1),"",$E$1)</f>
        <v>否</v>
      </c>
      <c r="F703" s="32"/>
      <c r="G703" s="32" t="str">
        <f>IF(OR(自我評估查檢表!E502=$C$1, 自我評估查檢表!G502=$E$1),"",$G$1)</f>
        <v>不適用</v>
      </c>
    </row>
    <row r="704" spans="1:7">
      <c r="A704" s="54"/>
      <c r="B704" s="21"/>
      <c r="C704" s="22" t="str">
        <f>IF(OR(自我評估查檢表!G503=$E$1, 自我評估查檢表!I503=$G$1), "", $C$1)</f>
        <v>是／有</v>
      </c>
      <c r="D704" s="22"/>
      <c r="E704" s="22" t="str">
        <f>IF(OR(自我評估查檢表!E503=$C$1,自我評估查檢表!I503=$G$1),"",$E$1)</f>
        <v>否</v>
      </c>
      <c r="F704" s="22"/>
      <c r="G704" s="22" t="str">
        <f>IF(OR(自我評估查檢表!E503=$C$1, 自我評估查檢表!G503=$E$1),"",$G$1)</f>
        <v>不適用</v>
      </c>
    </row>
    <row r="705" spans="1:7">
      <c r="A705"/>
      <c r="B705"/>
      <c r="C705" s="22" t="str">
        <f>IF(OR(自我評估查檢表!G504=$E$1, 自我評估查檢表!I504=$G$1), "", $C$1)</f>
        <v>是／有</v>
      </c>
      <c r="D705" s="22"/>
      <c r="E705" s="22" t="str">
        <f>IF(OR(自我評估查檢表!E504=$C$1,自我評估查檢表!I504=$G$1),"",$E$1)</f>
        <v>否</v>
      </c>
      <c r="F705" s="22"/>
      <c r="G705" s="22" t="str">
        <f>IF(OR(自我評估查檢表!E504=$C$1, 自我評估查檢表!G504=$E$1),"",$G$1)</f>
        <v>不適用</v>
      </c>
    </row>
    <row r="706" spans="1:7">
      <c r="A706" s="54"/>
      <c r="B706" s="21"/>
      <c r="C706" s="22" t="str">
        <f>IF(OR(自我評估查檢表!G505=$E$1, 自我評估查檢表!I505=$G$1), "", $C$1)</f>
        <v>是／有</v>
      </c>
      <c r="D706" s="22"/>
      <c r="E706" s="22" t="str">
        <f>IF(OR(自我評估查檢表!E505=$C$1,自我評估查檢表!I505=$G$1),"",$E$1)</f>
        <v>否</v>
      </c>
      <c r="F706" s="22"/>
      <c r="G706" s="22" t="str">
        <f>IF(OR(自我評估查檢表!E505=$C$1, 自我評估查檢表!G505=$E$1),"",$G$1)</f>
        <v>不適用</v>
      </c>
    </row>
    <row r="707" spans="1:7">
      <c r="A707" s="55" t="s">
        <v>702</v>
      </c>
      <c r="B707" s="21" t="s">
        <v>442</v>
      </c>
      <c r="C707" s="22" t="str">
        <f>IF(OR(自我評估查檢表!G506=$E$1, 自我評估查檢表!I506=$G$1), "", $C$1)</f>
        <v>是／有</v>
      </c>
      <c r="D707" s="22"/>
      <c r="E707" s="22" t="str">
        <f>IF(OR(自我評估查檢表!E506=$C$1,自我評估查檢表!I506=$G$1),"",$E$1)</f>
        <v>否</v>
      </c>
      <c r="F707" s="22"/>
      <c r="G707" s="22" t="str">
        <f>IF(OR(自我評估查檢表!E506=$C$1, 自我評估查檢表!G506=$E$1),"",$G$1)</f>
        <v>不適用</v>
      </c>
    </row>
    <row r="708" spans="1:7">
      <c r="A708"/>
      <c r="B708"/>
      <c r="C708" s="81" t="s">
        <v>764</v>
      </c>
      <c r="D708"/>
      <c r="E708" s="81" t="s">
        <v>764</v>
      </c>
      <c r="F708"/>
      <c r="G708" s="81" t="s">
        <v>764</v>
      </c>
    </row>
    <row r="709" spans="1:7" ht="25.5">
      <c r="A709" s="54"/>
      <c r="B709" s="21" t="s">
        <v>443</v>
      </c>
      <c r="C709" s="23" t="str">
        <f>IF(OR(自我評估查檢表!G507=$E$1, 自我評估查檢表!I507=$G$1), "", $C$1)</f>
        <v>是／有</v>
      </c>
      <c r="D709" s="22"/>
      <c r="E709" s="23" t="str">
        <f>IF(OR(自我評估查檢表!E507=$C$1,自我評估查檢表!I507=$G$1),"",$E$1)</f>
        <v>否</v>
      </c>
      <c r="F709" s="22"/>
      <c r="G709" s="22" t="str">
        <f>IF(OR(自我評估查檢表!E507=$C$1, 自我評估查檢表!G507=$E$1),"",$G$1)</f>
        <v>不適用</v>
      </c>
    </row>
    <row r="710" spans="1:7">
      <c r="A710"/>
      <c r="B710"/>
      <c r="C710" s="81" t="s">
        <v>764</v>
      </c>
      <c r="D710"/>
      <c r="E710" s="81" t="s">
        <v>764</v>
      </c>
      <c r="F710"/>
      <c r="G710" s="81" t="s">
        <v>764</v>
      </c>
    </row>
    <row r="711" spans="1:7" ht="25.5">
      <c r="A711" s="54"/>
      <c r="B711" s="21" t="s">
        <v>444</v>
      </c>
      <c r="C711" s="23" t="str">
        <f>IF(OR(自我評估查檢表!G508=$E$1, 自我評估查檢表!I508=$G$1), "", $C$1)</f>
        <v>是／有</v>
      </c>
      <c r="D711" s="22"/>
      <c r="E711" s="23" t="str">
        <f>IF(OR(自我評估查檢表!E508=$C$1,自我評估查檢表!I508=$G$1),"",$E$1)</f>
        <v>否</v>
      </c>
      <c r="F711" s="22"/>
      <c r="G711" s="22" t="str">
        <f>IF(OR(自我評估查檢表!E508=$C$1, 自我評估查檢表!G508=$E$1),"",$G$1)</f>
        <v>不適用</v>
      </c>
    </row>
    <row r="712" spans="1:7">
      <c r="A712" s="54"/>
      <c r="B712" s="21"/>
      <c r="C712" s="22" t="str">
        <f>IF(OR(自我評估查檢表!G509=$E$1, 自我評估查檢表!I509=$G$1), "", $C$1)</f>
        <v>是／有</v>
      </c>
      <c r="D712" s="22"/>
      <c r="E712" s="22" t="str">
        <f>IF(OR(自我評估查檢表!E509=$C$1,自我評估查檢表!I509=$G$1),"",$E$1)</f>
        <v>否</v>
      </c>
      <c r="F712" s="22"/>
      <c r="G712" s="22" t="str">
        <f>IF(OR(自我評估查檢表!E509=$C$1, 自我評估查檢表!G509=$E$1),"",$G$1)</f>
        <v>不適用</v>
      </c>
    </row>
    <row r="713" spans="1:7" ht="25.5">
      <c r="A713" s="55" t="s">
        <v>703</v>
      </c>
      <c r="B713" s="21" t="s">
        <v>445</v>
      </c>
      <c r="C713" s="22" t="str">
        <f>IF(OR(自我評估查檢表!G510=$E$1, 自我評估查檢表!I510=$G$1), "", $C$1)</f>
        <v>是／有</v>
      </c>
      <c r="D713" s="22"/>
      <c r="E713" s="22" t="str">
        <f>IF(OR(自我評估查檢表!E510=$C$1,自我評估查檢表!I510=$G$1),"",$E$1)</f>
        <v>否</v>
      </c>
      <c r="F713" s="22"/>
      <c r="G713" s="22" t="str">
        <f>IF(OR(自我評估查檢表!E510=$C$1, 自我評估查檢表!G510=$E$1),"",$G$1)</f>
        <v>不適用</v>
      </c>
    </row>
    <row r="714" spans="1:7">
      <c r="A714"/>
      <c r="B714"/>
      <c r="C714" s="81" t="s">
        <v>764</v>
      </c>
      <c r="D714"/>
      <c r="E714" s="81" t="s">
        <v>764</v>
      </c>
      <c r="F714"/>
      <c r="G714" s="81" t="s">
        <v>764</v>
      </c>
    </row>
    <row r="715" spans="1:7">
      <c r="A715" s="54"/>
      <c r="B715" s="21" t="s">
        <v>446</v>
      </c>
      <c r="C715" s="23" t="str">
        <f>IF(OR(自我評估查檢表!G511=$E$1, 自我評估查檢表!I511=$G$1), "", $C$1)</f>
        <v>是／有</v>
      </c>
      <c r="D715" s="22"/>
      <c r="E715" s="23" t="str">
        <f>IF(OR(自我評估查檢表!E511=$C$1,自我評估查檢表!I511=$G$1),"",$E$1)</f>
        <v>否</v>
      </c>
      <c r="F715" s="22"/>
      <c r="G715" s="22" t="str">
        <f>IF(OR(自我評估查檢表!E511=$C$1, 自我評估查檢表!G511=$E$1),"",$G$1)</f>
        <v>不適用</v>
      </c>
    </row>
    <row r="716" spans="1:7">
      <c r="A716"/>
      <c r="B716"/>
      <c r="C716" s="81" t="s">
        <v>764</v>
      </c>
      <c r="D716"/>
      <c r="E716" s="81" t="s">
        <v>764</v>
      </c>
      <c r="F716"/>
      <c r="G716" s="81" t="s">
        <v>764</v>
      </c>
    </row>
    <row r="717" spans="1:7">
      <c r="A717" s="54"/>
      <c r="B717" s="21" t="s">
        <v>447</v>
      </c>
      <c r="C717" s="23" t="str">
        <f>IF(OR(自我評估查檢表!G512=$E$1, 自我評估查檢表!I512=$G$1), "", $C$1)</f>
        <v>是／有</v>
      </c>
      <c r="D717" s="22"/>
      <c r="E717" s="23" t="str">
        <f>IF(OR(自我評估查檢表!E512=$C$1,自我評估查檢表!I512=$G$1),"",$E$1)</f>
        <v>否</v>
      </c>
      <c r="F717" s="22"/>
      <c r="G717" s="22" t="str">
        <f>IF(OR(自我評估查檢表!E512=$C$1, 自我評估查檢表!G512=$E$1),"",$G$1)</f>
        <v>不適用</v>
      </c>
    </row>
    <row r="718" spans="1:7">
      <c r="A718"/>
      <c r="B718"/>
      <c r="C718" s="81" t="s">
        <v>764</v>
      </c>
      <c r="D718"/>
      <c r="E718" s="81" t="s">
        <v>764</v>
      </c>
      <c r="F718"/>
      <c r="G718" s="81" t="s">
        <v>764</v>
      </c>
    </row>
    <row r="719" spans="1:7">
      <c r="A719" s="54"/>
      <c r="B719" s="21" t="s">
        <v>448</v>
      </c>
      <c r="C719" s="23" t="str">
        <f>IF(OR(自我評估查檢表!G513=$E$1, 自我評估查檢表!I513=$G$1), "", $C$1)</f>
        <v>是／有</v>
      </c>
      <c r="D719" s="22"/>
      <c r="E719" s="23" t="str">
        <f>IF(OR(自我評估查檢表!E513=$C$1,自我評估查檢表!I513=$G$1),"",$E$1)</f>
        <v>否</v>
      </c>
      <c r="F719" s="22"/>
      <c r="G719" s="22" t="str">
        <f>IF(OR(自我評估查檢表!E513=$C$1, 自我評估查檢表!G513=$E$1),"",$G$1)</f>
        <v>不適用</v>
      </c>
    </row>
    <row r="720" spans="1:7">
      <c r="A720"/>
      <c r="B720"/>
      <c r="C720" s="81" t="s">
        <v>764</v>
      </c>
      <c r="D720"/>
      <c r="E720" s="81" t="s">
        <v>764</v>
      </c>
      <c r="F720"/>
      <c r="G720" s="81" t="s">
        <v>764</v>
      </c>
    </row>
    <row r="721" spans="1:7">
      <c r="A721" s="54"/>
      <c r="B721" s="21" t="s">
        <v>449</v>
      </c>
      <c r="C721" s="23" t="str">
        <f>IF(OR(自我評估查檢表!G514=$E$1, 自我評估查檢表!I514=$G$1), "", $C$1)</f>
        <v>是／有</v>
      </c>
      <c r="D721" s="22"/>
      <c r="E721" s="23" t="str">
        <f>IF(OR(自我評估查檢表!E514=$C$1,自我評估查檢表!I514=$G$1),"",$E$1)</f>
        <v>否</v>
      </c>
      <c r="F721" s="22"/>
      <c r="G721" s="22" t="str">
        <f>IF(OR(自我評估查檢表!E514=$C$1, 自我評估查檢表!G514=$E$1),"",$G$1)</f>
        <v>不適用</v>
      </c>
    </row>
    <row r="722" spans="1:7">
      <c r="A722"/>
      <c r="B722"/>
      <c r="C722" s="81" t="s">
        <v>764</v>
      </c>
      <c r="D722"/>
      <c r="E722" s="81" t="s">
        <v>764</v>
      </c>
      <c r="F722"/>
      <c r="G722" s="81" t="s">
        <v>764</v>
      </c>
    </row>
    <row r="723" spans="1:7">
      <c r="A723" s="54"/>
      <c r="B723" s="21" t="s">
        <v>450</v>
      </c>
      <c r="C723" s="23" t="str">
        <f>IF(OR(自我評估查檢表!G515=$E$1, 自我評估查檢表!I515=$G$1), "", $C$1)</f>
        <v>是／有</v>
      </c>
      <c r="D723" s="22"/>
      <c r="E723" s="23" t="str">
        <f>IF(OR(自我評估查檢表!E515=$C$1,自我評估查檢表!I515=$G$1),"",$E$1)</f>
        <v>否</v>
      </c>
      <c r="F723" s="22"/>
      <c r="G723" s="22" t="str">
        <f>IF(OR(自我評估查檢表!E515=$C$1, 自我評估查檢表!G515=$E$1),"",$G$1)</f>
        <v>不適用</v>
      </c>
    </row>
    <row r="724" spans="1:7" ht="25.5">
      <c r="A724" s="54"/>
      <c r="B724" s="21" t="s">
        <v>742</v>
      </c>
      <c r="C724" s="22" t="str">
        <f>IF(OR(自我評估查檢表!G516=$E$1, 自我評估查檢表!I516=$G$1), "", $C$1)</f>
        <v>是／有</v>
      </c>
      <c r="D724" s="22"/>
      <c r="E724" s="22" t="str">
        <f>IF(OR(自我評估查檢表!E516=$C$1,自我評估查檢表!I516=$G$1),"",$E$1)</f>
        <v>否</v>
      </c>
      <c r="F724" s="22"/>
      <c r="G724" s="22" t="str">
        <f>IF(OR(自我評估查檢表!E516=$C$1, 自我評估查檢表!G516=$E$1),"",$G$1)</f>
        <v>不適用</v>
      </c>
    </row>
    <row r="725" spans="1:7">
      <c r="A725" s="54"/>
      <c r="B725" s="21"/>
      <c r="C725" s="22" t="str">
        <f>IF(OR(自我評估查檢表!G517=$E$1, 自我評估查檢表!I517=$G$1), "", $C$1)</f>
        <v>是／有</v>
      </c>
      <c r="D725" s="22"/>
      <c r="E725" s="22" t="str">
        <f>IF(OR(自我評估查檢表!E517=$C$1,自我評估查檢表!I517=$G$1),"",$E$1)</f>
        <v>否</v>
      </c>
      <c r="F725" s="22"/>
      <c r="G725" s="22" t="str">
        <f>IF(OR(自我評估查檢表!E517=$C$1, 自我評估查檢表!G517=$E$1),"",$G$1)</f>
        <v>不適用</v>
      </c>
    </row>
    <row r="726" spans="1:7" ht="25.5">
      <c r="A726" s="55" t="s">
        <v>704</v>
      </c>
      <c r="B726" s="21" t="s">
        <v>451</v>
      </c>
      <c r="C726" s="22" t="str">
        <f>IF(OR(自我評估查檢表!G518=$E$1, 自我評估查檢表!I518=$G$1), "", $C$1)</f>
        <v>是／有</v>
      </c>
      <c r="D726" s="22"/>
      <c r="E726" s="22" t="str">
        <f>IF(OR(自我評估查檢表!E518=$C$1,自我評估查檢表!I518=$G$1),"",$E$1)</f>
        <v>否</v>
      </c>
      <c r="F726" s="22"/>
      <c r="G726" s="22" t="str">
        <f>IF(OR(自我評估查檢表!E518=$C$1, 自我評估查檢表!G518=$E$1),"",$G$1)</f>
        <v>不適用</v>
      </c>
    </row>
    <row r="727" spans="1:7">
      <c r="A727"/>
      <c r="B727"/>
      <c r="C727" s="81" t="s">
        <v>764</v>
      </c>
      <c r="D727"/>
      <c r="E727" s="81" t="s">
        <v>764</v>
      </c>
      <c r="F727"/>
      <c r="G727" s="81" t="s">
        <v>764</v>
      </c>
    </row>
    <row r="728" spans="1:7">
      <c r="A728" s="54"/>
      <c r="B728" s="21" t="s">
        <v>452</v>
      </c>
      <c r="C728" s="23" t="str">
        <f>IF(OR(自我評估查檢表!G519=$E$1, 自我評估查檢表!I519=$G$1), "", $C$1)</f>
        <v>是／有</v>
      </c>
      <c r="D728" s="22"/>
      <c r="E728" s="23" t="str">
        <f>IF(OR(自我評估查檢表!E519=$C$1,自我評估查檢表!I519=$G$1),"",$E$1)</f>
        <v>否</v>
      </c>
      <c r="F728" s="22"/>
      <c r="G728" s="22" t="str">
        <f>IF(OR(自我評估查檢表!E519=$C$1, 自我評估查檢表!G519=$E$1),"",$G$1)</f>
        <v>不適用</v>
      </c>
    </row>
    <row r="729" spans="1:7">
      <c r="A729"/>
      <c r="B729"/>
      <c r="C729" s="81" t="s">
        <v>764</v>
      </c>
      <c r="D729"/>
      <c r="E729" s="81" t="s">
        <v>764</v>
      </c>
      <c r="F729"/>
      <c r="G729" s="81" t="s">
        <v>764</v>
      </c>
    </row>
    <row r="730" spans="1:7">
      <c r="A730" s="54"/>
      <c r="B730" s="21" t="s">
        <v>453</v>
      </c>
      <c r="C730" s="23" t="str">
        <f>IF(OR(自我評估查檢表!G520=$E$1, 自我評估查檢表!I520=$G$1), "", $C$1)</f>
        <v>是／有</v>
      </c>
      <c r="D730" s="22"/>
      <c r="E730" s="23" t="str">
        <f>IF(OR(自我評估查檢表!E520=$C$1,自我評估查檢表!I520=$G$1),"",$E$1)</f>
        <v>否</v>
      </c>
      <c r="F730" s="22"/>
      <c r="G730" s="22" t="str">
        <f>IF(OR(自我評估查檢表!E520=$C$1, 自我評估查檢表!G520=$E$1),"",$G$1)</f>
        <v>不適用</v>
      </c>
    </row>
    <row r="731" spans="1:7">
      <c r="A731"/>
      <c r="B731"/>
      <c r="C731" s="81" t="s">
        <v>764</v>
      </c>
      <c r="D731"/>
      <c r="E731" s="81" t="s">
        <v>764</v>
      </c>
      <c r="F731"/>
      <c r="G731" s="81" t="s">
        <v>764</v>
      </c>
    </row>
    <row r="732" spans="1:7">
      <c r="A732" s="54"/>
      <c r="B732" s="21" t="s">
        <v>454</v>
      </c>
      <c r="C732" s="23" t="str">
        <f>IF(OR(自我評估查檢表!G521=$E$1, 自我評估查檢表!I521=$G$1), "", $C$1)</f>
        <v>是／有</v>
      </c>
      <c r="D732" s="22"/>
      <c r="E732" s="23" t="str">
        <f>IF(OR(自我評估查檢表!E521=$C$1,自我評估查檢表!I521=$G$1),"",$E$1)</f>
        <v>否</v>
      </c>
      <c r="F732" s="22"/>
      <c r="G732" s="22" t="str">
        <f>IF(OR(自我評估查檢表!E521=$C$1, 自我評估查檢表!G521=$E$1),"",$G$1)</f>
        <v>不適用</v>
      </c>
    </row>
    <row r="733" spans="1:7">
      <c r="A733"/>
      <c r="B733"/>
      <c r="C733" s="81" t="s">
        <v>764</v>
      </c>
      <c r="D733"/>
      <c r="E733" s="81" t="s">
        <v>764</v>
      </c>
      <c r="F733"/>
      <c r="G733" s="81" t="s">
        <v>764</v>
      </c>
    </row>
    <row r="734" spans="1:7">
      <c r="A734" s="54"/>
      <c r="B734" s="21" t="s">
        <v>455</v>
      </c>
      <c r="C734" s="23" t="str">
        <f>IF(OR(自我評估查檢表!G522=$E$1, 自我評估查檢表!I522=$G$1), "", $C$1)</f>
        <v>是／有</v>
      </c>
      <c r="D734" s="22"/>
      <c r="E734" s="23" t="str">
        <f>IF(OR(自我評估查檢表!E522=$C$1,自我評估查檢表!I522=$G$1),"",$E$1)</f>
        <v>否</v>
      </c>
      <c r="F734" s="22"/>
      <c r="G734" s="22" t="str">
        <f>IF(OR(自我評估查檢表!E522=$C$1, 自我評估查檢表!G522=$E$1),"",$G$1)</f>
        <v>不適用</v>
      </c>
    </row>
    <row r="735" spans="1:7">
      <c r="A735" s="54"/>
      <c r="B735" s="21" t="s">
        <v>743</v>
      </c>
      <c r="C735" s="22" t="str">
        <f>IF(OR(自我評估查檢表!G523=$E$1, 自我評估查檢表!I523=$G$1), "", $C$1)</f>
        <v>是／有</v>
      </c>
      <c r="D735" s="22"/>
      <c r="E735" s="22" t="str">
        <f>IF(OR(自我評估查檢表!E523=$C$1,自我評估查檢表!I523=$G$1),"",$E$1)</f>
        <v>否</v>
      </c>
      <c r="F735" s="22"/>
      <c r="G735" s="22" t="str">
        <f>IF(OR(自我評估查檢表!E523=$C$1, 自我評估查檢表!G523=$E$1),"",$G$1)</f>
        <v>不適用</v>
      </c>
    </row>
    <row r="736" spans="1:7">
      <c r="A736" s="54"/>
      <c r="B736" s="21"/>
      <c r="C736" s="22" t="str">
        <f>IF(OR(自我評估查檢表!G524=$E$1, 自我評估查檢表!I524=$G$1), "", $C$1)</f>
        <v>是／有</v>
      </c>
      <c r="D736" s="22"/>
      <c r="E736" s="22" t="str">
        <f>IF(OR(自我評估查檢表!E524=$C$1,自我評估查檢表!I524=$G$1),"",$E$1)</f>
        <v>否</v>
      </c>
      <c r="F736" s="22"/>
      <c r="G736" s="22" t="str">
        <f>IF(OR(自我評估查檢表!E524=$C$1, 自我評估查檢表!G524=$E$1),"",$G$1)</f>
        <v>不適用</v>
      </c>
    </row>
    <row r="737" spans="1:7">
      <c r="A737"/>
      <c r="B737"/>
      <c r="C737" s="81" t="s">
        <v>764</v>
      </c>
      <c r="D737"/>
      <c r="E737" s="81" t="s">
        <v>764</v>
      </c>
      <c r="F737"/>
      <c r="G737" s="81" t="s">
        <v>764</v>
      </c>
    </row>
    <row r="738" spans="1:7" ht="25.5">
      <c r="A738" s="55" t="s">
        <v>705</v>
      </c>
      <c r="B738" s="21" t="s">
        <v>456</v>
      </c>
      <c r="C738" s="23" t="str">
        <f>IF(OR(自我評估查檢表!G525=$E$1, 自我評估查檢表!I525=$G$1), "", $C$1)</f>
        <v>是／有</v>
      </c>
      <c r="D738" s="22"/>
      <c r="E738" s="23" t="str">
        <f>IF(OR(自我評估查檢表!E525=$C$1,自我評估查檢表!I525=$G$1),"",$E$1)</f>
        <v>否</v>
      </c>
      <c r="F738" s="22"/>
      <c r="G738" s="22" t="str">
        <f>IF(OR(自我評估查檢表!E525=$C$1, 自我評估查檢表!G525=$E$1),"",$G$1)</f>
        <v>不適用</v>
      </c>
    </row>
    <row r="739" spans="1:7">
      <c r="A739" s="54"/>
      <c r="B739" s="21"/>
      <c r="C739" s="22" t="str">
        <f>IF(OR(自我評估查檢表!G526=$E$1, 自我評估查檢表!I526=$G$1), "", $C$1)</f>
        <v>是／有</v>
      </c>
      <c r="D739" s="22"/>
      <c r="E739" s="22" t="str">
        <f>IF(OR(自我評估查檢表!E526=$C$1,自我評估查檢表!I526=$G$1),"",$E$1)</f>
        <v>否</v>
      </c>
      <c r="F739" s="22"/>
      <c r="G739" s="22" t="str">
        <f>IF(OR(自我評估查檢表!E526=$C$1, 自我評估查檢表!G526=$E$1),"",$G$1)</f>
        <v>不適用</v>
      </c>
    </row>
    <row r="740" spans="1:7">
      <c r="A740"/>
      <c r="B740"/>
      <c r="C740" s="81" t="s">
        <v>764</v>
      </c>
      <c r="D740"/>
      <c r="E740" s="81" t="s">
        <v>764</v>
      </c>
      <c r="F740"/>
      <c r="G740" s="81" t="s">
        <v>764</v>
      </c>
    </row>
    <row r="741" spans="1:7" ht="25.5">
      <c r="A741" s="55" t="s">
        <v>706</v>
      </c>
      <c r="B741" s="21" t="s">
        <v>457</v>
      </c>
      <c r="C741" s="23" t="str">
        <f>IF(OR(自我評估查檢表!G527=$E$1, 自我評估查檢表!I527=$G$1), "", $C$1)</f>
        <v>是／有</v>
      </c>
      <c r="D741" s="22"/>
      <c r="E741" s="23" t="str">
        <f>IF(OR(自我評估查檢表!E527=$C$1,自我評估查檢表!I527=$G$1),"",$E$1)</f>
        <v>否</v>
      </c>
      <c r="F741" s="22"/>
      <c r="G741" s="22" t="str">
        <f>IF(OR(自我評估查檢表!E527=$C$1, 自我評估查檢表!G527=$E$1),"",$G$1)</f>
        <v>不適用</v>
      </c>
    </row>
    <row r="742" spans="1:7">
      <c r="A742" s="54"/>
      <c r="B742" s="21"/>
      <c r="C742" s="22" t="str">
        <f>IF(OR(自我評估查檢表!G528=$E$1, 自我評估查檢表!I528=$G$1), "", $C$1)</f>
        <v>是／有</v>
      </c>
      <c r="D742" s="22"/>
      <c r="E742" s="22" t="str">
        <f>IF(OR(自我評估查檢表!E528=$C$1,自我評估查檢表!I528=$G$1),"",$E$1)</f>
        <v>否</v>
      </c>
      <c r="F742" s="22"/>
      <c r="G742" s="22" t="str">
        <f>IF(OR(自我評估查檢表!E528=$C$1, 自我評估查檢表!G528=$E$1),"",$G$1)</f>
        <v>不適用</v>
      </c>
    </row>
    <row r="743" spans="1:7">
      <c r="A743"/>
      <c r="B743"/>
      <c r="C743" s="22" t="str">
        <f>IF(OR(自我評估查檢表!G529=$E$1, 自我評估查檢表!I529=$G$1), "", $C$1)</f>
        <v>是／有</v>
      </c>
      <c r="D743" s="22"/>
      <c r="E743" s="22" t="str">
        <f>IF(OR(自我評估查檢表!E529=$C$1,自我評估查檢表!I529=$G$1),"",$E$1)</f>
        <v>否</v>
      </c>
      <c r="F743" s="22"/>
      <c r="G743" s="22" t="str">
        <f>IF(OR(自我評估查檢表!E529=$C$1, 自我評估查檢表!G529=$E$1),"",$G$1)</f>
        <v>不適用</v>
      </c>
    </row>
    <row r="744" spans="1:7">
      <c r="A744" s="54"/>
      <c r="B744" s="56"/>
      <c r="C744" s="22" t="str">
        <f>IF(OR(自我評估查檢表!G530=$E$1, 自我評估查檢表!I530=$G$1), "", $C$1)</f>
        <v>是／有</v>
      </c>
      <c r="D744" s="22"/>
      <c r="E744" s="22" t="str">
        <f>IF(OR(自我評估查檢表!E530=$C$1,自我評估查檢表!I530=$G$1),"",$E$1)</f>
        <v>否</v>
      </c>
      <c r="F744" s="22"/>
      <c r="G744" s="22" t="str">
        <f>IF(OR(自我評估查檢表!E530=$C$1, 自我評估查檢表!G530=$E$1),"",$G$1)</f>
        <v>不適用</v>
      </c>
    </row>
    <row r="745" spans="1:7">
      <c r="A745"/>
      <c r="B745"/>
      <c r="C745" s="81" t="s">
        <v>764</v>
      </c>
      <c r="D745"/>
      <c r="E745" s="81" t="s">
        <v>764</v>
      </c>
      <c r="F745"/>
      <c r="G745" s="81" t="s">
        <v>764</v>
      </c>
    </row>
    <row r="746" spans="1:7" ht="25.5">
      <c r="A746" s="57" t="s">
        <v>458</v>
      </c>
      <c r="B746" s="21" t="s">
        <v>459</v>
      </c>
      <c r="C746" s="23" t="str">
        <f>IF(OR(自我評估查檢表!G531=$E$1, 自我評估查檢表!I531=$G$1), "", $C$1)</f>
        <v>是／有</v>
      </c>
      <c r="D746" s="22"/>
      <c r="E746" s="23" t="str">
        <f>IF(OR(自我評估查檢表!E531=$C$1,自我評估查檢表!I531=$G$1),"",$E$1)</f>
        <v>否</v>
      </c>
      <c r="F746" s="22"/>
      <c r="G746" s="22" t="str">
        <f>IF(OR(自我評估查檢表!E531=$C$1, 自我評估查檢表!G531=$E$1),"",$G$1)</f>
        <v>不適用</v>
      </c>
    </row>
    <row r="747" spans="1:7">
      <c r="A747" s="54"/>
      <c r="B747" s="21"/>
      <c r="C747" s="22" t="str">
        <f>IF(OR(自我評估查檢表!G532=$E$1, 自我評估查檢表!I532=$G$1), "", $C$1)</f>
        <v>是／有</v>
      </c>
      <c r="D747" s="22"/>
      <c r="E747" s="22" t="str">
        <f>IF(OR(自我評估查檢表!E532=$C$1,自我評估查檢表!I532=$G$1),"",$E$1)</f>
        <v>否</v>
      </c>
      <c r="F747" s="22"/>
      <c r="G747" s="22" t="str">
        <f>IF(OR(自我評估查檢表!E532=$C$1, 自我評估查檢表!G532=$E$1),"",$G$1)</f>
        <v>不適用</v>
      </c>
    </row>
    <row r="748" spans="1:7">
      <c r="A748" s="54"/>
      <c r="B748" s="21" t="s">
        <v>460</v>
      </c>
      <c r="C748" s="22" t="str">
        <f>IF(OR(自我評估查檢表!G533=$E$1, 自我評估查檢表!I533=$G$1), "", $C$1)</f>
        <v>是／有</v>
      </c>
      <c r="D748" s="22"/>
      <c r="E748" s="22" t="str">
        <f>IF(OR(自我評估查檢表!E533=$C$1,自我評估查檢表!I533=$G$1),"",$E$1)</f>
        <v>否</v>
      </c>
      <c r="F748" s="22"/>
      <c r="G748" s="22" t="str">
        <f>IF(OR(自我評估查檢表!E533=$C$1, 自我評估查檢表!G533=$E$1),"",$G$1)</f>
        <v>不適用</v>
      </c>
    </row>
    <row r="749" spans="1:7">
      <c r="A749"/>
      <c r="B749"/>
      <c r="C749" s="81" t="s">
        <v>764</v>
      </c>
      <c r="D749"/>
      <c r="E749" s="81" t="s">
        <v>764</v>
      </c>
      <c r="F749"/>
      <c r="G749" s="81" t="s">
        <v>764</v>
      </c>
    </row>
    <row r="750" spans="1:7" ht="38.25">
      <c r="A750" s="54"/>
      <c r="B750" s="21" t="s">
        <v>461</v>
      </c>
      <c r="C750" s="23" t="str">
        <f>IF(OR(自我評估查檢表!G534=$E$1, 自我評估查檢表!I534=$G$1), "", $C$1)</f>
        <v>是／有</v>
      </c>
      <c r="D750" s="22"/>
      <c r="E750" s="23" t="str">
        <f>IF(OR(自我評估查檢表!E534=$C$1,自我評估查檢表!I534=$G$1),"",$E$1)</f>
        <v>否</v>
      </c>
      <c r="F750" s="22"/>
      <c r="G750" s="22" t="str">
        <f>IF(OR(自我評估查檢表!E534=$C$1, 自我評估查檢表!G534=$E$1),"",$G$1)</f>
        <v>不適用</v>
      </c>
    </row>
    <row r="751" spans="1:7">
      <c r="A751"/>
      <c r="B751"/>
      <c r="C751" s="81" t="s">
        <v>764</v>
      </c>
      <c r="D751"/>
      <c r="E751" s="81" t="s">
        <v>764</v>
      </c>
      <c r="F751"/>
      <c r="G751" s="81" t="s">
        <v>764</v>
      </c>
    </row>
    <row r="752" spans="1:7" ht="25.5">
      <c r="A752" s="54"/>
      <c r="B752" s="21" t="s">
        <v>462</v>
      </c>
      <c r="C752" s="23" t="str">
        <f>IF(OR(自我評估查檢表!G535=$E$1, 自我評估查檢表!I535=$G$1), "", $C$1)</f>
        <v>是／有</v>
      </c>
      <c r="D752" s="22"/>
      <c r="E752" s="23" t="str">
        <f>IF(OR(自我評估查檢表!E535=$C$1,自我評估查檢表!I535=$G$1),"",$E$1)</f>
        <v>否</v>
      </c>
      <c r="F752" s="22"/>
      <c r="G752" s="22" t="str">
        <f>IF(OR(自我評估查檢表!E535=$C$1, 自我評估查檢表!G535=$E$1),"",$G$1)</f>
        <v>不適用</v>
      </c>
    </row>
    <row r="753" spans="1:7">
      <c r="A753" s="54"/>
      <c r="B753" s="21"/>
      <c r="C753" s="22" t="str">
        <f>IF(OR(自我評估查檢表!G536=$E$1, 自我評估查檢表!I536=$G$1), "", $C$1)</f>
        <v>是／有</v>
      </c>
      <c r="D753" s="22"/>
      <c r="E753" s="22" t="str">
        <f>IF(OR(自我評估查檢表!E536=$C$1,自我評估查檢表!I536=$G$1),"",$E$1)</f>
        <v>否</v>
      </c>
      <c r="F753" s="22"/>
      <c r="G753" s="22" t="str">
        <f>IF(OR(自我評估查檢表!E536=$C$1, 自我評估查檢表!G536=$E$1),"",$G$1)</f>
        <v>不適用</v>
      </c>
    </row>
    <row r="754" spans="1:7" ht="25.5">
      <c r="A754" s="57" t="s">
        <v>463</v>
      </c>
      <c r="B754" s="21" t="s">
        <v>464</v>
      </c>
      <c r="C754" s="22" t="str">
        <f>IF(OR(自我評估查檢表!G537=$E$1, 自我評估查檢表!I537=$G$1), "", $C$1)</f>
        <v>是／有</v>
      </c>
      <c r="D754" s="22"/>
      <c r="E754" s="22" t="str">
        <f>IF(OR(自我評估查檢表!E537=$C$1,自我評估查檢表!I537=$G$1),"",$E$1)</f>
        <v>否</v>
      </c>
      <c r="F754" s="22"/>
      <c r="G754" s="22" t="str">
        <f>IF(OR(自我評估查檢表!E537=$C$1, 自我評估查檢表!G537=$E$1),"",$G$1)</f>
        <v>不適用</v>
      </c>
    </row>
    <row r="755" spans="1:7">
      <c r="A755"/>
      <c r="B755"/>
      <c r="C755" s="81" t="s">
        <v>764</v>
      </c>
      <c r="D755"/>
      <c r="E755" s="81" t="s">
        <v>764</v>
      </c>
      <c r="F755"/>
      <c r="G755" s="81" t="s">
        <v>764</v>
      </c>
    </row>
    <row r="756" spans="1:7">
      <c r="A756" s="54"/>
      <c r="B756" s="21" t="s">
        <v>465</v>
      </c>
      <c r="C756" s="23" t="str">
        <f>IF(OR(自我評估查檢表!G538=$E$1, 自我評估查檢表!I538=$G$1), "", $C$1)</f>
        <v>是／有</v>
      </c>
      <c r="D756" s="22"/>
      <c r="E756" s="23" t="str">
        <f>IF(OR(自我評估查檢表!E538=$C$1,自我評估查檢表!I538=$G$1),"",$E$1)</f>
        <v>否</v>
      </c>
      <c r="F756" s="22"/>
      <c r="G756" s="22" t="str">
        <f>IF(OR(自我評估查檢表!E538=$C$1, 自我評估查檢表!G538=$E$1),"",$G$1)</f>
        <v>不適用</v>
      </c>
    </row>
    <row r="757" spans="1:7">
      <c r="A757"/>
      <c r="B757"/>
      <c r="C757" s="81" t="s">
        <v>764</v>
      </c>
      <c r="D757"/>
      <c r="E757" s="81" t="s">
        <v>764</v>
      </c>
      <c r="F757"/>
      <c r="G757" s="81" t="s">
        <v>764</v>
      </c>
    </row>
    <row r="758" spans="1:7">
      <c r="A758" s="54"/>
      <c r="B758" s="21" t="s">
        <v>466</v>
      </c>
      <c r="C758" s="23" t="str">
        <f>IF(OR(自我評估查檢表!G539=$E$1, 自我評估查檢表!I539=$G$1), "", $C$1)</f>
        <v>是／有</v>
      </c>
      <c r="D758" s="22"/>
      <c r="E758" s="23" t="str">
        <f>IF(OR(自我評估查檢表!E539=$C$1,自我評估查檢表!I539=$G$1),"",$E$1)</f>
        <v>否</v>
      </c>
      <c r="F758" s="22"/>
      <c r="G758" s="22" t="str">
        <f>IF(OR(自我評估查檢表!E539=$C$1, 自我評估查檢表!G539=$E$1),"",$G$1)</f>
        <v>不適用</v>
      </c>
    </row>
    <row r="759" spans="1:7">
      <c r="A759"/>
      <c r="B759"/>
      <c r="C759" s="81" t="s">
        <v>764</v>
      </c>
      <c r="D759"/>
      <c r="E759" s="81" t="s">
        <v>764</v>
      </c>
      <c r="F759"/>
      <c r="G759" s="81" t="s">
        <v>764</v>
      </c>
    </row>
    <row r="760" spans="1:7">
      <c r="A760" s="54"/>
      <c r="B760" s="21" t="s">
        <v>467</v>
      </c>
      <c r="C760" s="23" t="str">
        <f>IF(OR(自我評估查檢表!G540=$E$1, 自我評估查檢表!I540=$G$1), "", $C$1)</f>
        <v>是／有</v>
      </c>
      <c r="D760" s="22"/>
      <c r="E760" s="23" t="str">
        <f>IF(OR(自我評估查檢表!E540=$C$1,自我評估查檢表!I540=$G$1),"",$E$1)</f>
        <v>否</v>
      </c>
      <c r="F760" s="22"/>
      <c r="G760" s="22" t="str">
        <f>IF(OR(自我評估查檢表!E540=$C$1, 自我評估查檢表!G540=$E$1),"",$G$1)</f>
        <v>不適用</v>
      </c>
    </row>
    <row r="761" spans="1:7">
      <c r="A761"/>
      <c r="B761"/>
      <c r="C761" s="81" t="s">
        <v>764</v>
      </c>
      <c r="D761"/>
      <c r="E761" s="81" t="s">
        <v>764</v>
      </c>
      <c r="F761"/>
      <c r="G761" s="81" t="s">
        <v>764</v>
      </c>
    </row>
    <row r="762" spans="1:7">
      <c r="A762" s="54"/>
      <c r="B762" s="21" t="s">
        <v>468</v>
      </c>
      <c r="C762" s="23" t="str">
        <f>IF(OR(自我評估查檢表!G541=$E$1, 自我評估查檢表!I541=$G$1), "", $C$1)</f>
        <v>是／有</v>
      </c>
      <c r="D762" s="22"/>
      <c r="E762" s="23" t="str">
        <f>IF(OR(自我評估查檢表!E541=$C$1,自我評估查檢表!I541=$G$1),"",$E$1)</f>
        <v>否</v>
      </c>
      <c r="F762" s="22"/>
      <c r="G762" s="22" t="str">
        <f>IF(OR(自我評估查檢表!E541=$C$1, 自我評估查檢表!G541=$E$1),"",$G$1)</f>
        <v>不適用</v>
      </c>
    </row>
    <row r="763" spans="1:7">
      <c r="A763"/>
      <c r="B763"/>
      <c r="C763" s="81" t="s">
        <v>764</v>
      </c>
      <c r="D763"/>
      <c r="E763" s="81" t="s">
        <v>764</v>
      </c>
      <c r="F763"/>
      <c r="G763" s="81" t="s">
        <v>764</v>
      </c>
    </row>
    <row r="764" spans="1:7">
      <c r="A764" s="54"/>
      <c r="B764" s="21" t="s">
        <v>469</v>
      </c>
      <c r="C764" s="23" t="str">
        <f>IF(OR(自我評估查檢表!G542=$E$1, 自我評估查檢表!I542=$G$1), "", $C$1)</f>
        <v>是／有</v>
      </c>
      <c r="D764" s="22"/>
      <c r="E764" s="23" t="str">
        <f>IF(OR(自我評估查檢表!E542=$C$1,自我評估查檢表!I542=$G$1),"",$E$1)</f>
        <v>否</v>
      </c>
      <c r="F764" s="22"/>
      <c r="G764" s="22" t="str">
        <f>IF(OR(自我評估查檢表!E542=$C$1, 自我評估查檢表!G542=$E$1),"",$G$1)</f>
        <v>不適用</v>
      </c>
    </row>
    <row r="765" spans="1:7">
      <c r="A765" s="54"/>
      <c r="B765" s="21"/>
      <c r="C765" s="22" t="str">
        <f>IF(OR(自我評估查檢表!G543=$E$1, 自我評估查檢表!I543=$G$1), "", $C$1)</f>
        <v>是／有</v>
      </c>
      <c r="D765" s="22"/>
      <c r="E765" s="22" t="str">
        <f>IF(OR(自我評估查檢表!E543=$C$1,自我評估查檢表!I543=$G$1),"",$E$1)</f>
        <v>否</v>
      </c>
      <c r="F765" s="22"/>
      <c r="G765" s="22" t="str">
        <f>IF(OR(自我評估查檢表!E543=$C$1, 自我評估查檢表!G543=$E$1),"",$G$1)</f>
        <v>不適用</v>
      </c>
    </row>
    <row r="766" spans="1:7">
      <c r="A766"/>
      <c r="B766"/>
      <c r="C766" s="81" t="s">
        <v>764</v>
      </c>
      <c r="D766"/>
      <c r="E766" s="81" t="s">
        <v>764</v>
      </c>
      <c r="F766"/>
      <c r="G766" s="81" t="s">
        <v>764</v>
      </c>
    </row>
    <row r="767" spans="1:7" ht="38.25">
      <c r="A767" s="57" t="s">
        <v>471</v>
      </c>
      <c r="B767" s="21" t="s">
        <v>472</v>
      </c>
      <c r="C767" s="23" t="str">
        <f>IF(OR(自我評估查檢表!G544=$E$1, 自我評估查檢表!I544=$G$1), "", $C$1)</f>
        <v>是／有</v>
      </c>
      <c r="D767" s="22"/>
      <c r="E767" s="23" t="str">
        <f>IF(OR(自我評估查檢表!E544=$C$1,自我評估查檢表!I544=$G$1),"",$E$1)</f>
        <v>否</v>
      </c>
      <c r="F767" s="22"/>
      <c r="G767" s="22" t="str">
        <f>IF(OR(自我評估查檢表!E544=$C$1, 自我評估查檢表!G544=$E$1),"",$G$1)</f>
        <v>不適用</v>
      </c>
    </row>
    <row r="768" spans="1:7">
      <c r="A768" s="54"/>
      <c r="B768" s="21"/>
      <c r="C768" s="22" t="str">
        <f>IF(OR(自我評估查檢表!G545=$E$1, 自我評估查檢表!I545=$G$1), "", $C$1)</f>
        <v>是／有</v>
      </c>
      <c r="D768" s="22"/>
      <c r="E768" s="22" t="str">
        <f>IF(OR(自我評估查檢表!E545=$C$1,自我評估查檢表!I545=$G$1),"",$E$1)</f>
        <v>否</v>
      </c>
      <c r="F768" s="22"/>
      <c r="G768" s="22" t="str">
        <f>IF(OR(自我評估查檢表!E545=$C$1, 自我評估查檢表!G545=$E$1),"",$G$1)</f>
        <v>不適用</v>
      </c>
    </row>
    <row r="769" spans="1:7">
      <c r="A769"/>
      <c r="B769"/>
      <c r="C769" s="81" t="s">
        <v>764</v>
      </c>
      <c r="D769"/>
      <c r="E769" s="81" t="s">
        <v>764</v>
      </c>
      <c r="F769"/>
      <c r="G769" s="81" t="s">
        <v>764</v>
      </c>
    </row>
    <row r="770" spans="1:7" ht="25.5">
      <c r="A770" s="54"/>
      <c r="B770" s="21" t="s">
        <v>473</v>
      </c>
      <c r="C770" s="23" t="str">
        <f>IF(OR(自我評估查檢表!G546=$E$1, 自我評估查檢表!I546=$G$1), "", $C$1)</f>
        <v>是／有</v>
      </c>
      <c r="D770" s="22"/>
      <c r="E770" s="23" t="str">
        <f>IF(OR(自我評估查檢表!E546=$C$1,自我評估查檢表!I546=$G$1),"",$E$1)</f>
        <v>否</v>
      </c>
      <c r="F770" s="22"/>
      <c r="G770" s="22" t="str">
        <f>IF(OR(自我評估查檢表!E546=$C$1, 自我評估查檢表!G546=$E$1),"",$G$1)</f>
        <v>不適用</v>
      </c>
    </row>
    <row r="771" spans="1:7">
      <c r="A771" s="54"/>
      <c r="B771" s="21"/>
      <c r="C771" s="22" t="str">
        <f>IF(OR(自我評估查檢表!G547=$E$1, 自我評估查檢表!I547=$G$1), "", $C$1)</f>
        <v>是／有</v>
      </c>
      <c r="D771" s="22"/>
      <c r="E771" s="22" t="str">
        <f>IF(OR(自我評估查檢表!E547=$C$1,自我評估查檢表!I547=$G$1),"",$E$1)</f>
        <v>否</v>
      </c>
      <c r="F771" s="22"/>
      <c r="G771" s="22" t="str">
        <f>IF(OR(自我評估查檢表!E547=$C$1, 自我評估查檢表!G547=$E$1),"",$G$1)</f>
        <v>不適用</v>
      </c>
    </row>
    <row r="772" spans="1:7">
      <c r="A772"/>
      <c r="B772"/>
      <c r="C772" s="81" t="s">
        <v>764</v>
      </c>
      <c r="D772"/>
      <c r="E772" s="81" t="s">
        <v>764</v>
      </c>
      <c r="F772"/>
      <c r="G772" s="81" t="s">
        <v>764</v>
      </c>
    </row>
    <row r="773" spans="1:7" ht="38.25">
      <c r="A773" s="57" t="s">
        <v>474</v>
      </c>
      <c r="B773" s="21" t="s">
        <v>475</v>
      </c>
      <c r="C773" s="23" t="str">
        <f>IF(OR(自我評估查檢表!G548=$E$1, 自我評估查檢表!I548=$G$1), "", $C$1)</f>
        <v>是／有</v>
      </c>
      <c r="D773" s="22"/>
      <c r="E773" s="23" t="str">
        <f>IF(OR(自我評估查檢表!E548=$C$1,自我評估查檢表!I548=$G$1),"",$E$1)</f>
        <v>否</v>
      </c>
      <c r="F773" s="22"/>
      <c r="G773" s="22" t="str">
        <f>IF(OR(自我評估查檢表!E548=$C$1, 自我評估查檢表!G548=$E$1),"",$G$1)</f>
        <v>不適用</v>
      </c>
    </row>
    <row r="774" spans="1:7">
      <c r="A774" s="54"/>
      <c r="B774" s="21"/>
      <c r="C774" s="22" t="str">
        <f>IF(OR(自我評估查檢表!G549=$E$1, 自我評估查檢表!I549=$G$1), "", $C$1)</f>
        <v>是／有</v>
      </c>
      <c r="D774" s="22"/>
      <c r="E774" s="22" t="str">
        <f>IF(OR(自我評估查檢表!E549=$C$1,自我評估查檢表!I549=$G$1),"",$E$1)</f>
        <v>否</v>
      </c>
      <c r="F774" s="22"/>
      <c r="G774" s="22" t="str">
        <f>IF(OR(自我評估查檢表!E549=$C$1, 自我評估查檢表!G549=$E$1),"",$G$1)</f>
        <v>不適用</v>
      </c>
    </row>
    <row r="775" spans="1:7">
      <c r="A775"/>
      <c r="B775"/>
      <c r="C775" s="32" t="str">
        <f>IF(OR(自我評估查檢表!G550=$E$1, 自我評估查檢表!I550=$G$1), "", $C$1)</f>
        <v>是／有</v>
      </c>
      <c r="D775" s="32"/>
      <c r="E775" s="32" t="str">
        <f>IF(OR(自我評估查檢表!E550=$C$1,自我評估查檢表!I550=$G$1),"",$E$1)</f>
        <v>否</v>
      </c>
      <c r="F775" s="32"/>
      <c r="G775" s="32" t="str">
        <f>IF(OR(自我評估查檢表!E550=$C$1, 自我評估查檢表!G550=$E$1),"",$G$1)</f>
        <v>不適用</v>
      </c>
    </row>
    <row r="776" spans="1:7">
      <c r="A776" s="54"/>
      <c r="B776" s="21"/>
      <c r="C776" s="22" t="str">
        <f>IF(OR(自我評估查檢表!G551=$E$1, 自我評估查檢表!I551=$G$1), "", $C$1)</f>
        <v>是／有</v>
      </c>
      <c r="D776" s="22"/>
      <c r="E776" s="22" t="str">
        <f>IF(OR(自我評估查檢表!E551=$C$1,自我評估查檢表!I551=$G$1),"",$E$1)</f>
        <v>否</v>
      </c>
      <c r="F776" s="22"/>
      <c r="G776" s="22" t="str">
        <f>IF(OR(自我評估查檢表!E551=$C$1, 自我評估查檢表!G551=$E$1),"",$G$1)</f>
        <v>不適用</v>
      </c>
    </row>
    <row r="777" spans="1:7">
      <c r="A777"/>
      <c r="B777"/>
      <c r="C777" s="22" t="str">
        <f>IF(OR(自我評估查檢表!G552=$E$1, 自我評估查檢表!I552=$G$1), "", $C$1)</f>
        <v>是／有</v>
      </c>
      <c r="D777" s="22"/>
      <c r="E777" s="22" t="str">
        <f>IF(OR(自我評估查檢表!E552=$C$1,自我評估查檢表!I552=$G$1),"",$E$1)</f>
        <v>否</v>
      </c>
      <c r="F777" s="22"/>
      <c r="G777" s="22" t="str">
        <f>IF(OR(自我評估查檢表!E552=$C$1, 自我評估查檢表!G552=$E$1),"",$G$1)</f>
        <v>不適用</v>
      </c>
    </row>
    <row r="778" spans="1:7">
      <c r="A778" s="54"/>
      <c r="B778" s="21"/>
      <c r="C778" s="22" t="str">
        <f>IF(OR(自我評估查檢表!G553=$E$1, 自我評估查檢表!I553=$G$1), "", $C$1)</f>
        <v>是／有</v>
      </c>
      <c r="D778" s="22"/>
      <c r="E778" s="22" t="str">
        <f>IF(OR(自我評估查檢表!E553=$C$1,自我評估查檢表!I553=$G$1),"",$E$1)</f>
        <v>否</v>
      </c>
      <c r="F778" s="22"/>
      <c r="G778" s="22" t="str">
        <f>IF(OR(自我評估查檢表!E553=$C$1, 自我評估查檢表!G553=$E$1),"",$G$1)</f>
        <v>不適用</v>
      </c>
    </row>
    <row r="779" spans="1:7">
      <c r="A779" s="55" t="s">
        <v>477</v>
      </c>
      <c r="B779" s="21" t="s">
        <v>478</v>
      </c>
      <c r="C779" s="22" t="str">
        <f>IF(OR(自我評估查檢表!G554=$E$1, 自我評估查檢表!I554=$G$1), "", $C$1)</f>
        <v>是／有</v>
      </c>
      <c r="D779" s="22"/>
      <c r="E779" s="22" t="str">
        <f>IF(OR(自我評估查檢表!E554=$C$1,自我評估查檢表!I554=$G$1),"",$E$1)</f>
        <v>否</v>
      </c>
      <c r="F779" s="22"/>
      <c r="G779" s="22" t="str">
        <f>IF(OR(自我評估查檢表!E554=$C$1, 自我評估查檢表!G554=$E$1),"",$G$1)</f>
        <v>不適用</v>
      </c>
    </row>
    <row r="780" spans="1:7">
      <c r="A780"/>
      <c r="B780"/>
      <c r="C780" s="81" t="s">
        <v>764</v>
      </c>
      <c r="D780"/>
      <c r="E780" s="81" t="s">
        <v>764</v>
      </c>
      <c r="F780"/>
      <c r="G780" s="81" t="s">
        <v>764</v>
      </c>
    </row>
    <row r="781" spans="1:7" ht="25.5">
      <c r="A781" s="54"/>
      <c r="B781" s="21" t="s">
        <v>734</v>
      </c>
      <c r="C781" s="23" t="str">
        <f>IF(OR(自我評估查檢表!G555=$E$1, 自我評估查檢表!I555=$G$1), "", $C$1)</f>
        <v>是／有</v>
      </c>
      <c r="D781" s="22"/>
      <c r="E781" s="23" t="str">
        <f>IF(OR(自我評估查檢表!E555=$C$1,自我評估查檢表!I555=$G$1),"",$E$1)</f>
        <v>否</v>
      </c>
      <c r="F781" s="22"/>
      <c r="G781" s="22" t="str">
        <f>IF(OR(自我評估查檢表!E555=$C$1, 自我評估查檢表!G555=$E$1),"",$G$1)</f>
        <v>不適用</v>
      </c>
    </row>
    <row r="782" spans="1:7">
      <c r="A782"/>
      <c r="B782"/>
      <c r="C782" s="81" t="s">
        <v>764</v>
      </c>
      <c r="D782"/>
      <c r="E782" s="81" t="s">
        <v>764</v>
      </c>
      <c r="F782"/>
      <c r="G782" s="81" t="s">
        <v>764</v>
      </c>
    </row>
    <row r="783" spans="1:7">
      <c r="A783" s="54"/>
      <c r="B783" s="21" t="s">
        <v>479</v>
      </c>
      <c r="C783" s="23" t="str">
        <f>IF(OR(自我評估查檢表!G556=$E$1, 自我評估查檢表!I556=$G$1), "", $C$1)</f>
        <v>是／有</v>
      </c>
      <c r="D783" s="22"/>
      <c r="E783" s="23" t="str">
        <f>IF(OR(自我評估查檢表!E556=$C$1,自我評估查檢表!I556=$G$1),"",$E$1)</f>
        <v>否</v>
      </c>
      <c r="F783" s="22"/>
      <c r="G783" s="22" t="str">
        <f>IF(OR(自我評估查檢表!E556=$C$1, 自我評估查檢表!G556=$E$1),"",$G$1)</f>
        <v>不適用</v>
      </c>
    </row>
    <row r="784" spans="1:7" ht="25.5">
      <c r="A784" s="54"/>
      <c r="B784" s="59"/>
      <c r="C784" s="21" t="str">
        <f>IF(OR(自我評估查檢表!G557=$E$1, 自我評估查檢表!I557=$G$1), "", $C$1)</f>
        <v>是／有</v>
      </c>
      <c r="D784" s="22"/>
      <c r="E784" s="22" t="str">
        <f>IF(OR(自我評估查檢表!E557=$C$1,自我評估查檢表!I557=$G$1),"",$E$1)</f>
        <v>否</v>
      </c>
      <c r="F784" s="22"/>
      <c r="G784" s="22" t="str">
        <f>IF(OR(自我評估查檢表!E557=$C$1, 自我評估查檢表!G557=$E$1),"",$G$1)</f>
        <v>不適用</v>
      </c>
    </row>
    <row r="785" spans="1:7">
      <c r="A785" s="54"/>
      <c r="B785" s="21" t="s">
        <v>480</v>
      </c>
      <c r="C785" s="22" t="str">
        <f>IF(OR(自我評估查檢表!G558=$E$1, 自我評估查檢表!I558=$G$1), "", $C$1)</f>
        <v>是／有</v>
      </c>
      <c r="D785" s="22"/>
      <c r="E785" s="22" t="str">
        <f>IF(OR(自我評估查檢表!E558=$C$1,自我評估查檢表!I558=$G$1),"",$E$1)</f>
        <v>否</v>
      </c>
      <c r="F785" s="22"/>
      <c r="G785" s="22" t="str">
        <f>IF(OR(自我評估查檢表!E558=$C$1, 自我評估查檢表!G558=$E$1),"",$G$1)</f>
        <v>不適用</v>
      </c>
    </row>
    <row r="786" spans="1:7">
      <c r="A786"/>
      <c r="B786"/>
      <c r="C786" s="81" t="s">
        <v>764</v>
      </c>
      <c r="D786"/>
      <c r="E786" s="81" t="s">
        <v>764</v>
      </c>
      <c r="F786"/>
      <c r="G786" s="81" t="s">
        <v>764</v>
      </c>
    </row>
    <row r="787" spans="1:7" ht="25.5">
      <c r="A787" s="54"/>
      <c r="B787" s="21" t="s">
        <v>735</v>
      </c>
      <c r="C787" s="23" t="str">
        <f>IF(OR(自我評估查檢表!G559=$E$1, 自我評估查檢表!I559=$G$1), "", $C$1)</f>
        <v>是／有</v>
      </c>
      <c r="D787" s="22"/>
      <c r="E787" s="23" t="str">
        <f>IF(OR(自我評估查檢表!E559=$C$1,自我評估查檢表!I559=$G$1),"",$E$1)</f>
        <v>否</v>
      </c>
      <c r="F787" s="22"/>
      <c r="G787" s="22" t="str">
        <f>IF(OR(自我評估查檢表!E559=$C$1, 自我評估查檢表!G559=$E$1),"",$G$1)</f>
        <v>不適用</v>
      </c>
    </row>
    <row r="788" spans="1:7">
      <c r="A788"/>
      <c r="B788"/>
      <c r="C788" s="81" t="s">
        <v>764</v>
      </c>
      <c r="D788"/>
      <c r="E788" s="81" t="s">
        <v>764</v>
      </c>
      <c r="F788"/>
      <c r="G788" s="81" t="s">
        <v>764</v>
      </c>
    </row>
    <row r="789" spans="1:7">
      <c r="A789" s="54"/>
      <c r="B789" s="21" t="s">
        <v>736</v>
      </c>
      <c r="C789" s="23" t="str">
        <f>IF(OR(自我評估查檢表!G560=$E$1, 自我評估查檢表!I560=$G$1), "", $C$1)</f>
        <v>是／有</v>
      </c>
      <c r="D789" s="22"/>
      <c r="E789" s="23" t="str">
        <f>IF(OR(自我評估查檢表!E560=$C$1,自我評估查檢表!I560=$G$1),"",$E$1)</f>
        <v>否</v>
      </c>
      <c r="F789" s="22"/>
      <c r="G789" s="22" t="str">
        <f>IF(OR(自我評估查檢表!E560=$C$1, 自我評估查檢表!G560=$E$1),"",$G$1)</f>
        <v>不適用</v>
      </c>
    </row>
    <row r="790" spans="1:7">
      <c r="A790" s="42"/>
      <c r="B790" s="44"/>
      <c r="C790" s="6" t="str">
        <f>IF(OR(自我評估查檢表!G561=$E$1, 自我評估查檢表!I561=$G$1), "", $C$1)</f>
        <v>是／有</v>
      </c>
      <c r="D790" s="6"/>
      <c r="E790" s="6" t="str">
        <f>IF(OR(自我評估查檢表!E561=$C$1,自我評估查檢表!I561=$G$1),"",$E$1)</f>
        <v>否</v>
      </c>
      <c r="F790" s="6"/>
      <c r="G790" s="6" t="str">
        <f>IF(OR(自我評估查檢表!E561=$C$1, 自我評估查檢表!G561=$E$1),"",$G$1)</f>
        <v>不適用</v>
      </c>
    </row>
    <row r="791" spans="1:7">
      <c r="A791" s="54" t="s">
        <v>481</v>
      </c>
      <c r="B791" s="21" t="s">
        <v>482</v>
      </c>
      <c r="C791" s="22" t="str">
        <f>IF(OR(自我評估查檢表!G562=$E$1, 自我評估查檢表!I562=$G$1), "", $C$1)</f>
        <v>是／有</v>
      </c>
      <c r="D791" s="22"/>
      <c r="E791" s="22" t="str">
        <f>IF(OR(自我評估查檢表!E562=$C$1,自我評估查檢表!I562=$G$1),"",$E$1)</f>
        <v>否</v>
      </c>
      <c r="F791" s="22"/>
      <c r="G791" s="22" t="str">
        <f>IF(OR(自我評估查檢表!E562=$C$1, 自我評估查檢表!G562=$E$1),"",$G$1)</f>
        <v>不適用</v>
      </c>
    </row>
    <row r="792" spans="1:7">
      <c r="A792"/>
      <c r="B792"/>
      <c r="C792" s="81" t="s">
        <v>764</v>
      </c>
      <c r="D792"/>
      <c r="E792" s="81" t="s">
        <v>764</v>
      </c>
      <c r="F792"/>
      <c r="G792" s="81" t="s">
        <v>764</v>
      </c>
    </row>
    <row r="793" spans="1:7">
      <c r="A793" s="54"/>
      <c r="B793" s="21" t="s">
        <v>483</v>
      </c>
      <c r="C793" s="23" t="str">
        <f>IF(OR(自我評估查檢表!G563=$E$1, 自我評估查檢表!I563=$G$1), "", $C$1)</f>
        <v>是／有</v>
      </c>
      <c r="D793" s="22"/>
      <c r="E793" s="23" t="str">
        <f>IF(OR(自我評估查檢表!E563=$C$1,自我評估查檢表!I563=$G$1),"",$E$1)</f>
        <v>否</v>
      </c>
      <c r="F793" s="22"/>
      <c r="G793" s="22" t="str">
        <f>IF(OR(自我評估查檢表!E563=$C$1, 自我評估查檢表!G563=$E$1),"",$G$1)</f>
        <v>不適用</v>
      </c>
    </row>
    <row r="794" spans="1:7">
      <c r="A794"/>
      <c r="B794"/>
      <c r="C794" s="81" t="s">
        <v>764</v>
      </c>
      <c r="D794"/>
      <c r="E794" s="81" t="s">
        <v>764</v>
      </c>
      <c r="F794"/>
      <c r="G794" s="81" t="s">
        <v>764</v>
      </c>
    </row>
    <row r="795" spans="1:7" ht="25.5">
      <c r="A795" s="54"/>
      <c r="B795" s="21" t="s">
        <v>484</v>
      </c>
      <c r="C795" s="23" t="str">
        <f>IF(OR(自我評估查檢表!G564=$E$1, 自我評估查檢表!I564=$G$1), "", $C$1)</f>
        <v>是／有</v>
      </c>
      <c r="D795" s="22"/>
      <c r="E795" s="23" t="str">
        <f>IF(OR(自我評估查檢表!E564=$C$1,自我評估查檢表!I564=$G$1),"",$E$1)</f>
        <v>否</v>
      </c>
      <c r="F795" s="22"/>
      <c r="G795" s="22" t="str">
        <f>IF(OR(自我評估查檢表!E564=$C$1, 自我評估查檢表!G564=$E$1),"",$G$1)</f>
        <v>不適用</v>
      </c>
    </row>
    <row r="796" spans="1:7">
      <c r="A796"/>
      <c r="B796"/>
      <c r="C796" s="81" t="s">
        <v>764</v>
      </c>
      <c r="D796"/>
      <c r="E796" s="81" t="s">
        <v>764</v>
      </c>
      <c r="F796"/>
      <c r="G796" s="81" t="s">
        <v>764</v>
      </c>
    </row>
    <row r="797" spans="1:7" ht="25.5">
      <c r="A797" s="54"/>
      <c r="B797" s="21" t="s">
        <v>485</v>
      </c>
      <c r="C797" s="23" t="str">
        <f>IF(OR(自我評估查檢表!G565=$E$1, 自我評估查檢表!I565=$G$1), "", $C$1)</f>
        <v>是／有</v>
      </c>
      <c r="D797" s="22"/>
      <c r="E797" s="23" t="str">
        <f>IF(OR(自我評估查檢表!E565=$C$1,自我評估查檢表!I565=$G$1),"",$E$1)</f>
        <v>否</v>
      </c>
      <c r="F797" s="22"/>
      <c r="G797" s="22" t="str">
        <f>IF(OR(自我評估查檢表!E565=$C$1, 自我評估查檢表!G565=$E$1),"",$G$1)</f>
        <v>不適用</v>
      </c>
    </row>
    <row r="798" spans="1:7">
      <c r="A798" s="54"/>
      <c r="B798" s="21"/>
      <c r="C798" s="22" t="str">
        <f>IF(OR(自我評估查檢表!G566=$E$1, 自我評估查檢表!I566=$G$1), "", $C$1)</f>
        <v>是／有</v>
      </c>
      <c r="D798" s="22"/>
      <c r="E798" s="22" t="str">
        <f>IF(OR(自我評估查檢表!E566=$C$1,自我評估查檢表!I566=$G$1),"",$E$1)</f>
        <v>否</v>
      </c>
      <c r="F798" s="22"/>
      <c r="G798" s="22" t="str">
        <f>IF(OR(自我評估查檢表!E566=$C$1, 自我評估查檢表!G566=$E$1),"",$G$1)</f>
        <v>不適用</v>
      </c>
    </row>
    <row r="799" spans="1:7">
      <c r="A799"/>
      <c r="B799"/>
      <c r="C799" s="81" t="s">
        <v>764</v>
      </c>
      <c r="D799"/>
      <c r="E799" s="81" t="s">
        <v>764</v>
      </c>
      <c r="F799"/>
      <c r="G799" s="81" t="s">
        <v>764</v>
      </c>
    </row>
    <row r="800" spans="1:7" ht="25.5">
      <c r="A800" s="60" t="s">
        <v>487</v>
      </c>
      <c r="B800" s="21" t="s">
        <v>488</v>
      </c>
      <c r="C800" s="23" t="str">
        <f>IF(OR(自我評估查檢表!G567=$E$1, 自我評估查檢表!I567=$G$1), "", $C$1)</f>
        <v>是／有</v>
      </c>
      <c r="D800" s="22"/>
      <c r="E800" s="23" t="str">
        <f>IF(OR(自我評估查檢表!E567=$C$1,自我評估查檢表!I567=$G$1),"",$E$1)</f>
        <v>否</v>
      </c>
      <c r="F800" s="22"/>
      <c r="G800" s="22" t="str">
        <f>IF(OR(自我評估查檢表!E567=$C$1, 自我評估查檢表!G567=$E$1),"",$G$1)</f>
        <v>不適用</v>
      </c>
    </row>
    <row r="801" spans="1:7">
      <c r="A801" s="60"/>
      <c r="B801" s="21"/>
      <c r="C801" s="22" t="str">
        <f>IF(OR(自我評估查檢表!G568=$E$1, 自我評估查檢表!I568=$G$1), "", $C$1)</f>
        <v>是／有</v>
      </c>
      <c r="D801" s="22"/>
      <c r="E801" s="22" t="str">
        <f>IF(OR(自我評估查檢表!E568=$C$1,自我評估查檢表!I568=$G$1),"",$E$1)</f>
        <v>否</v>
      </c>
      <c r="F801" s="22"/>
      <c r="G801" s="22" t="str">
        <f>IF(OR(自我評估查檢表!E568=$C$1, 自我評估查檢表!G568=$E$1),"",$G$1)</f>
        <v>不適用</v>
      </c>
    </row>
    <row r="802" spans="1:7">
      <c r="A802" s="60"/>
      <c r="B802" s="21" t="s">
        <v>489</v>
      </c>
      <c r="C802" s="22" t="str">
        <f>IF(OR(自我評估查檢表!G569=$E$1, 自我評估查檢表!I569=$G$1), "", $C$1)</f>
        <v>是／有</v>
      </c>
      <c r="D802" s="22"/>
      <c r="E802" s="22" t="str">
        <f>IF(OR(自我評估查檢表!E569=$C$1,自我評估查檢表!I569=$G$1),"",$E$1)</f>
        <v>否</v>
      </c>
      <c r="F802" s="22"/>
      <c r="G802" s="22" t="str">
        <f>IF(OR(自我評估查檢表!E569=$C$1, 自我評估查檢表!G569=$E$1),"",$G$1)</f>
        <v>不適用</v>
      </c>
    </row>
    <row r="803" spans="1:7">
      <c r="A803"/>
      <c r="B803"/>
      <c r="C803" s="81" t="s">
        <v>764</v>
      </c>
      <c r="D803"/>
      <c r="E803" s="81" t="s">
        <v>764</v>
      </c>
      <c r="F803"/>
      <c r="G803" s="81" t="s">
        <v>764</v>
      </c>
    </row>
    <row r="804" spans="1:7" ht="25.5">
      <c r="A804" s="54"/>
      <c r="B804" s="21" t="s">
        <v>490</v>
      </c>
      <c r="C804" s="23" t="str">
        <f>IF(OR(自我評估查檢表!G570=$E$1, 自我評估查檢表!I570=$G$1), "", $C$1)</f>
        <v>是／有</v>
      </c>
      <c r="D804" s="22"/>
      <c r="E804" s="23" t="str">
        <f>IF(OR(自我評估查檢表!E570=$C$1,自我評估查檢表!I570=$G$1),"",$E$1)</f>
        <v>否</v>
      </c>
      <c r="F804" s="22"/>
      <c r="G804" s="22" t="str">
        <f>IF(OR(自我評估查檢表!E570=$C$1, 自我評估查檢表!G570=$E$1),"",$G$1)</f>
        <v>不適用</v>
      </c>
    </row>
    <row r="805" spans="1:7" ht="25.5">
      <c r="A805" s="54"/>
      <c r="B805" s="34" t="s">
        <v>737</v>
      </c>
      <c r="C805" s="22" t="str">
        <f>IF(OR(自我評估查檢表!G571=$E$1, 自我評估查檢表!I571=$G$1), "", $C$1)</f>
        <v>是／有</v>
      </c>
      <c r="D805" s="22"/>
      <c r="E805" s="22" t="str">
        <f>IF(OR(自我評估查檢表!E571=$C$1,自我評估查檢表!I571=$G$1),"",$E$1)</f>
        <v>否</v>
      </c>
      <c r="F805" s="22"/>
      <c r="G805" s="22" t="str">
        <f>IF(OR(自我評估查檢表!E571=$C$1, 自我評估查檢表!G571=$E$1),"",$G$1)</f>
        <v>不適用</v>
      </c>
    </row>
    <row r="806" spans="1:7">
      <c r="A806"/>
      <c r="B806"/>
      <c r="C806" s="81" t="s">
        <v>764</v>
      </c>
      <c r="D806"/>
      <c r="E806" s="81" t="s">
        <v>764</v>
      </c>
      <c r="F806"/>
      <c r="G806" s="81" t="s">
        <v>764</v>
      </c>
    </row>
    <row r="807" spans="1:7">
      <c r="A807" s="54"/>
      <c r="B807" s="21" t="s">
        <v>491</v>
      </c>
      <c r="C807" s="23" t="str">
        <f>IF(OR(自我評估查檢表!G572=$E$1, 自我評估查檢表!I572=$G$1), "", $C$1)</f>
        <v>是／有</v>
      </c>
      <c r="D807" s="22"/>
      <c r="E807" s="23" t="str">
        <f>IF(OR(自我評估查檢表!E572=$C$1,自我評估查檢表!I572=$G$1),"",$E$1)</f>
        <v>否</v>
      </c>
      <c r="F807" s="22"/>
      <c r="G807" s="22" t="str">
        <f>IF(OR(自我評估查檢表!E572=$C$1, 自我評估查檢表!G572=$E$1),"",$G$1)</f>
        <v>不適用</v>
      </c>
    </row>
    <row r="808" spans="1:7">
      <c r="A808"/>
      <c r="B808"/>
      <c r="C808" s="81" t="s">
        <v>764</v>
      </c>
      <c r="D808"/>
      <c r="E808" s="81" t="s">
        <v>764</v>
      </c>
      <c r="F808"/>
      <c r="G808" s="81" t="s">
        <v>764</v>
      </c>
    </row>
    <row r="809" spans="1:7" ht="25.5">
      <c r="A809" s="54"/>
      <c r="B809" s="21" t="s">
        <v>492</v>
      </c>
      <c r="C809" s="35" t="str">
        <f>IF(OR(自我評估查檢表!G573=$E$1, 自我評估查檢表!I573=$G$1), "", $C$1)</f>
        <v>是／有</v>
      </c>
      <c r="D809" s="22"/>
      <c r="E809" s="35" t="str">
        <f>IF(OR(自我評估查檢表!E573=$C$1,自我評估查檢表!I573=$G$1),"",$E$1)</f>
        <v>否</v>
      </c>
      <c r="F809" s="22"/>
      <c r="G809" s="22" t="str">
        <f>IF(OR(自我評估查檢表!E573=$C$1, 自我評估查檢表!G573=$E$1),"",$G$1)</f>
        <v>不適用</v>
      </c>
    </row>
    <row r="810" spans="1:7">
      <c r="A810" s="54"/>
      <c r="B810" s="21"/>
      <c r="C810" s="22" t="str">
        <f>IF(OR(自我評估查檢表!G574=$E$1, 自我評估查檢表!I574=$G$1), "", $C$1)</f>
        <v>是／有</v>
      </c>
      <c r="D810" s="22"/>
      <c r="E810" s="22" t="str">
        <f>IF(OR(自我評估查檢表!E574=$C$1,自我評估查檢表!I574=$G$1),"",$E$1)</f>
        <v>否</v>
      </c>
      <c r="F810" s="22"/>
      <c r="G810" s="22" t="str">
        <f>IF(OR(自我評估查檢表!E574=$C$1, 自我評估查檢表!G574=$E$1),"",$G$1)</f>
        <v>不適用</v>
      </c>
    </row>
    <row r="811" spans="1:7">
      <c r="A811"/>
      <c r="B811"/>
      <c r="C811" s="81" t="s">
        <v>764</v>
      </c>
      <c r="D811"/>
      <c r="E811" s="81" t="s">
        <v>764</v>
      </c>
      <c r="F811"/>
      <c r="G811" s="81" t="s">
        <v>764</v>
      </c>
    </row>
    <row r="812" spans="1:7" ht="25.5">
      <c r="A812" s="54" t="s">
        <v>493</v>
      </c>
      <c r="B812" s="21" t="s">
        <v>494</v>
      </c>
      <c r="C812" s="23" t="str">
        <f>IF(OR(自我評估查檢表!G575=$E$1, 自我評估查檢表!I575=$G$1), "", $C$1)</f>
        <v>是／有</v>
      </c>
      <c r="D812" s="22"/>
      <c r="E812" s="23" t="str">
        <f>IF(OR(自我評估查檢表!E575=$C$1,自我評估查檢表!I575=$G$1),"",$E$1)</f>
        <v>否</v>
      </c>
      <c r="F812" s="22"/>
      <c r="G812" s="22" t="str">
        <f>IF(OR(自我評估查檢表!E575=$C$1, 自我評估查檢表!G575=$E$1),"",$G$1)</f>
        <v>不適用</v>
      </c>
    </row>
    <row r="813" spans="1:7">
      <c r="A813" s="54"/>
      <c r="B813" s="21"/>
      <c r="C813" s="22" t="str">
        <f>IF(OR(自我評估查檢表!G576=$E$1, 自我評估查檢表!I576=$G$1), "", $C$1)</f>
        <v>是／有</v>
      </c>
      <c r="D813" s="22"/>
      <c r="E813" s="22" t="str">
        <f>IF(OR(自我評估查檢表!E576=$C$1,自我評估查檢表!I576=$G$1),"",$E$1)</f>
        <v>否</v>
      </c>
      <c r="F813" s="22"/>
      <c r="G813" s="22" t="str">
        <f>IF(OR(自我評估查檢表!E576=$C$1, 自我評估查檢表!G576=$E$1),"",$G$1)</f>
        <v>不適用</v>
      </c>
    </row>
    <row r="814" spans="1:7">
      <c r="A814" s="54"/>
      <c r="B814" s="21" t="s">
        <v>495</v>
      </c>
      <c r="C814" s="22" t="str">
        <f>IF(OR(自我評估查檢表!G577=$E$1, 自我評估查檢表!I577=$G$1), "", $C$1)</f>
        <v>是／有</v>
      </c>
      <c r="D814" s="22"/>
      <c r="E814" s="22" t="str">
        <f>IF(OR(自我評估查檢表!E577=$C$1,自我評估查檢表!I577=$G$1),"",$E$1)</f>
        <v>否</v>
      </c>
      <c r="F814" s="22"/>
      <c r="G814" s="22" t="str">
        <f>IF(OR(自我評估查檢表!E577=$C$1, 自我評估查檢表!G577=$E$1),"",$G$1)</f>
        <v>不適用</v>
      </c>
    </row>
    <row r="815" spans="1:7">
      <c r="A815"/>
      <c r="B815"/>
      <c r="C815" s="81" t="s">
        <v>764</v>
      </c>
      <c r="D815"/>
      <c r="E815" s="81" t="s">
        <v>764</v>
      </c>
      <c r="F815"/>
      <c r="G815" s="81" t="s">
        <v>764</v>
      </c>
    </row>
    <row r="816" spans="1:7" ht="25.5">
      <c r="A816" s="54"/>
      <c r="B816" s="21" t="s">
        <v>496</v>
      </c>
      <c r="C816" s="23" t="str">
        <f>IF(OR(自我評估查檢表!G578=$E$1, 自我評估查檢表!I578=$G$1), "", $C$1)</f>
        <v>是／有</v>
      </c>
      <c r="D816" s="22"/>
      <c r="E816" s="23" t="str">
        <f>IF(OR(自我評估查檢表!E578=$C$1,自我評估查檢表!I578=$G$1),"",$E$1)</f>
        <v>否</v>
      </c>
      <c r="F816" s="22"/>
      <c r="G816" s="22" t="str">
        <f>IF(OR(自我評估查檢表!E578=$C$1, 自我評估查檢表!G578=$E$1),"",$G$1)</f>
        <v>不適用</v>
      </c>
    </row>
    <row r="817" spans="1:7">
      <c r="A817"/>
      <c r="B817"/>
      <c r="C817" s="81" t="s">
        <v>764</v>
      </c>
      <c r="D817"/>
      <c r="E817" s="81" t="s">
        <v>764</v>
      </c>
      <c r="F817"/>
      <c r="G817" s="81" t="s">
        <v>764</v>
      </c>
    </row>
    <row r="818" spans="1:7" ht="38.25">
      <c r="A818" s="54"/>
      <c r="B818" s="21" t="s">
        <v>497</v>
      </c>
      <c r="C818" s="23" t="str">
        <f>IF(OR(自我評估查檢表!G579=$E$1, 自我評估查檢表!I579=$G$1), "", $C$1)</f>
        <v>是／有</v>
      </c>
      <c r="D818" s="22"/>
      <c r="E818" s="23" t="str">
        <f>IF(OR(自我評估查檢表!E579=$C$1,自我評估查檢表!I579=$G$1),"",$E$1)</f>
        <v>否</v>
      </c>
      <c r="F818" s="22"/>
      <c r="G818" s="22" t="str">
        <f>IF(OR(自我評估查檢表!E579=$C$1, 自我評估查檢表!G579=$E$1),"",$G$1)</f>
        <v>不適用</v>
      </c>
    </row>
    <row r="819" spans="1:7">
      <c r="A819" s="54"/>
      <c r="B819" s="21"/>
      <c r="C819" s="22" t="str">
        <f>IF(OR(自我評估查檢表!G580=$E$1, 自我評估查檢表!I580=$G$1), "", $C$1)</f>
        <v>是／有</v>
      </c>
      <c r="D819" s="22"/>
      <c r="E819" s="22" t="str">
        <f>IF(OR(自我評估查檢表!E580=$C$1,自我評估查檢表!I580=$G$1),"",$E$1)</f>
        <v>否</v>
      </c>
      <c r="F819" s="22"/>
      <c r="G819" s="22" t="str">
        <f>IF(OR(自我評估查檢表!E580=$C$1, 自我評估查檢表!G580=$E$1),"",$G$1)</f>
        <v>不適用</v>
      </c>
    </row>
    <row r="820" spans="1:7">
      <c r="A820"/>
      <c r="B820"/>
      <c r="C820" s="81" t="s">
        <v>764</v>
      </c>
      <c r="D820"/>
      <c r="E820" s="81" t="s">
        <v>764</v>
      </c>
      <c r="F820"/>
      <c r="G820" s="81" t="s">
        <v>764</v>
      </c>
    </row>
    <row r="821" spans="1:7" ht="25.5">
      <c r="A821" s="54" t="s">
        <v>498</v>
      </c>
      <c r="B821" s="21" t="s">
        <v>738</v>
      </c>
      <c r="C821" s="23" t="str">
        <f>IF(OR(自我評估查檢表!G581=$E$1, 自我評估查檢表!I581=$G$1), "", $C$1)</f>
        <v>是／有</v>
      </c>
      <c r="D821" s="22"/>
      <c r="E821" s="23" t="str">
        <f>IF(OR(自我評估查檢表!E581=$C$1,自我評估查檢表!I581=$G$1),"",$E$1)</f>
        <v>否</v>
      </c>
      <c r="F821" s="22"/>
      <c r="G821" s="22" t="str">
        <f>IF(OR(自我評估查檢表!E581=$C$1, 自我評估查檢表!G581=$E$1),"",$G$1)</f>
        <v>不適用</v>
      </c>
    </row>
    <row r="822" spans="1:7">
      <c r="A822" s="54"/>
      <c r="B822" s="21"/>
      <c r="C822" s="22" t="str">
        <f>IF(OR(自我評估查檢表!G582=$E$1, 自我評估查檢表!I582=$G$1), "", $C$1)</f>
        <v>是／有</v>
      </c>
      <c r="D822" s="22"/>
      <c r="E822" s="22" t="str">
        <f>IF(OR(自我評估查檢表!E582=$C$1,自我評估查檢表!I582=$G$1),"",$E$1)</f>
        <v>否</v>
      </c>
      <c r="F822" s="22"/>
      <c r="G822" s="22" t="str">
        <f>IF(OR(自我評估查檢表!E582=$C$1, 自我評估查檢表!G582=$E$1),"",$G$1)</f>
        <v>不適用</v>
      </c>
    </row>
    <row r="823" spans="1:7">
      <c r="A823"/>
      <c r="B823"/>
      <c r="C823" s="81" t="s">
        <v>764</v>
      </c>
      <c r="D823"/>
      <c r="E823" s="81" t="s">
        <v>764</v>
      </c>
      <c r="F823"/>
      <c r="G823" s="81" t="s">
        <v>764</v>
      </c>
    </row>
    <row r="824" spans="1:7" ht="25.5">
      <c r="A824" s="54" t="s">
        <v>499</v>
      </c>
      <c r="B824" s="21" t="s">
        <v>500</v>
      </c>
      <c r="C824" s="23" t="str">
        <f>IF(OR(自我評估查檢表!G583=$E$1, 自我評估查檢表!I583=$G$1), "", $C$1)</f>
        <v>是／有</v>
      </c>
      <c r="D824" s="22"/>
      <c r="E824" s="23" t="str">
        <f>IF(OR(自我評估查檢表!E583=$C$1,自我評估查檢表!I583=$G$1),"",$E$1)</f>
        <v>否</v>
      </c>
      <c r="F824" s="22"/>
      <c r="G824" s="22" t="str">
        <f>IF(OR(自我評估查檢表!E583=$C$1, 自我評估查檢表!G583=$E$1),"",$G$1)</f>
        <v>不適用</v>
      </c>
    </row>
    <row r="825" spans="1:7">
      <c r="A825" s="54"/>
      <c r="B825" s="21"/>
      <c r="C825" s="22" t="str">
        <f>IF(OR(自我評估查檢表!G584=$E$1, 自我評估查檢表!I584=$G$1), "", $C$1)</f>
        <v>是／有</v>
      </c>
      <c r="D825" s="22"/>
      <c r="E825" s="22" t="str">
        <f>IF(OR(自我評估查檢表!E584=$C$1,自我評估查檢表!I584=$G$1),"",$E$1)</f>
        <v>否</v>
      </c>
      <c r="F825" s="22"/>
      <c r="G825" s="22" t="str">
        <f>IF(OR(自我評估查檢表!E584=$C$1, 自我評估查檢表!G584=$E$1),"",$G$1)</f>
        <v>不適用</v>
      </c>
    </row>
    <row r="826" spans="1:7">
      <c r="A826"/>
      <c r="B826"/>
      <c r="C826" s="81" t="s">
        <v>764</v>
      </c>
      <c r="D826"/>
      <c r="E826" s="81" t="s">
        <v>764</v>
      </c>
      <c r="F826"/>
      <c r="G826" s="81" t="s">
        <v>764</v>
      </c>
    </row>
    <row r="827" spans="1:7" ht="25.5">
      <c r="A827" s="54" t="s">
        <v>501</v>
      </c>
      <c r="B827" s="21" t="s">
        <v>502</v>
      </c>
      <c r="C827" s="23" t="str">
        <f>IF(OR(自我評估查檢表!G585=$E$1, 自我評估查檢表!I585=$G$1), "", $C$1)</f>
        <v>是／有</v>
      </c>
      <c r="D827" s="22"/>
      <c r="E827" s="23" t="str">
        <f>IF(OR(自我評估查檢表!E585=$C$1,自我評估查檢表!I585=$G$1),"",$E$1)</f>
        <v>否</v>
      </c>
      <c r="F827" s="22"/>
      <c r="G827" s="22" t="str">
        <f>IF(OR(自我評估查檢表!E585=$C$1, 自我評估查檢表!G585=$E$1),"",$G$1)</f>
        <v>不適用</v>
      </c>
    </row>
    <row r="828" spans="1:7">
      <c r="A828" s="54"/>
      <c r="B828" s="21"/>
      <c r="C828" s="22" t="str">
        <f>IF(OR(自我評估查檢表!G586=$E$1, 自我評估查檢表!I586=$G$1), "", $C$1)</f>
        <v>是／有</v>
      </c>
      <c r="D828" s="22"/>
      <c r="E828" s="22" t="str">
        <f>IF(OR(自我評估查檢表!E586=$C$1,自我評估查檢表!I586=$G$1),"",$E$1)</f>
        <v>否</v>
      </c>
      <c r="F828" s="22"/>
      <c r="G828" s="22" t="str">
        <f>IF(OR(自我評估查檢表!E586=$C$1, 自我評估查檢表!G586=$E$1),"",$G$1)</f>
        <v>不適用</v>
      </c>
    </row>
    <row r="829" spans="1:7">
      <c r="A829"/>
      <c r="B829"/>
      <c r="C829" s="32" t="str">
        <f>IF(OR(自我評估查檢表!G587=$E$1, 自我評估查檢表!I587=$G$1), "", $C$1)</f>
        <v>是／有</v>
      </c>
      <c r="D829" s="32"/>
      <c r="E829" s="32" t="str">
        <f>IF(OR(自我評估查檢表!E587=$C$1,自我評估查檢表!I587=$G$1),"",$E$1)</f>
        <v>否</v>
      </c>
      <c r="F829" s="32"/>
      <c r="G829" s="32" t="str">
        <f>IF(OR(自我評估查檢表!E587=$C$1, 自我評估查檢表!G587=$E$1),"",$G$1)</f>
        <v>不適用</v>
      </c>
    </row>
    <row r="830" spans="1:7">
      <c r="A830" s="54"/>
      <c r="B830" s="59"/>
      <c r="C830" s="22" t="str">
        <f>IF(OR(自我評估查檢表!G588=$E$1, 自我評估查檢表!I588=$G$1), "", $C$1)</f>
        <v>是／有</v>
      </c>
      <c r="D830" s="22"/>
      <c r="E830" s="22" t="str">
        <f>IF(OR(自我評估查檢表!E588=$C$1,自我評估查檢表!I588=$G$1),"",$E$1)</f>
        <v>否</v>
      </c>
      <c r="F830" s="22"/>
      <c r="G830" s="22" t="str">
        <f>IF(OR(自我評估查檢表!E588=$C$1, 自我評估查檢表!G588=$E$1),"",$G$1)</f>
        <v>不適用</v>
      </c>
    </row>
    <row r="831" spans="1:7">
      <c r="A831"/>
      <c r="B831"/>
      <c r="C831" s="22" t="str">
        <f>IF(OR(自我評估查檢表!G589=$E$1, 自我評估查檢表!I589=$G$1), "", $C$1)</f>
        <v>是／有</v>
      </c>
      <c r="D831" s="22"/>
      <c r="E831" s="22" t="str">
        <f>IF(OR(自我評估查檢表!E589=$C$1,自我評估查檢表!I589=$G$1),"",$E$1)</f>
        <v>否</v>
      </c>
      <c r="F831" s="22"/>
      <c r="G831" s="22" t="str">
        <f>IF(OR(自我評估查檢表!E589=$C$1, 自我評估查檢表!G589=$E$1),"",$G$1)</f>
        <v>不適用</v>
      </c>
    </row>
    <row r="832" spans="1:7">
      <c r="A832" s="54"/>
      <c r="B832" s="21"/>
      <c r="C832" s="22" t="str">
        <f>IF(OR(自我評估查檢表!G590=$E$1, 自我評估查檢表!I590=$G$1), "", $C$1)</f>
        <v>是／有</v>
      </c>
      <c r="D832" s="22"/>
      <c r="E832" s="22" t="str">
        <f>IF(OR(自我評估查檢表!E590=$C$1,自我評估查檢表!I590=$G$1),"",$E$1)</f>
        <v>否</v>
      </c>
      <c r="F832" s="22"/>
      <c r="G832" s="22" t="str">
        <f>IF(OR(自我評估查檢表!E590=$C$1, 自我評估查檢表!G590=$E$1),"",$G$1)</f>
        <v>不適用</v>
      </c>
    </row>
    <row r="833" spans="1:7">
      <c r="A833"/>
      <c r="B833"/>
      <c r="C833" s="81" t="s">
        <v>764</v>
      </c>
      <c r="D833"/>
      <c r="E833" s="81" t="s">
        <v>764</v>
      </c>
      <c r="F833"/>
      <c r="G833" s="81" t="s">
        <v>764</v>
      </c>
    </row>
    <row r="834" spans="1:7">
      <c r="A834" s="55" t="s">
        <v>707</v>
      </c>
      <c r="B834" s="21" t="s">
        <v>503</v>
      </c>
      <c r="C834" s="23" t="str">
        <f>IF(OR(自我評估查檢表!G591=$E$1, 自我評估查檢表!I591=$G$1), "", $C$1)</f>
        <v>是／有</v>
      </c>
      <c r="D834" s="22"/>
      <c r="E834" s="23" t="str">
        <f>IF(OR(自我評估查檢表!E591=$C$1,自我評估查檢表!I591=$G$1),"",$E$1)</f>
        <v>否</v>
      </c>
      <c r="F834" s="22"/>
      <c r="G834" s="22" t="str">
        <f>IF(OR(自我評估查檢表!E591=$C$1, 自我評估查檢表!G591=$E$1),"",$G$1)</f>
        <v>不適用</v>
      </c>
    </row>
    <row r="835" spans="1:7">
      <c r="A835" s="54"/>
      <c r="B835" s="21"/>
      <c r="C835" s="22" t="str">
        <f>IF(OR(自我評估查檢表!G592=$E$1, 自我評估查檢表!I592=$G$1), "", $C$1)</f>
        <v>是／有</v>
      </c>
      <c r="D835" s="22"/>
      <c r="E835" s="22" t="str">
        <f>IF(OR(自我評估查檢表!E592=$C$1,自我評估查檢表!I592=$G$1),"",$E$1)</f>
        <v>否</v>
      </c>
      <c r="F835" s="22"/>
      <c r="G835" s="22" t="str">
        <f>IF(OR(自我評估查檢表!E592=$C$1, 自我評估查檢表!G592=$E$1),"",$G$1)</f>
        <v>不適用</v>
      </c>
    </row>
    <row r="836" spans="1:7">
      <c r="A836"/>
      <c r="B836"/>
      <c r="C836" s="81" t="s">
        <v>764</v>
      </c>
      <c r="D836"/>
      <c r="E836" s="81" t="s">
        <v>764</v>
      </c>
      <c r="F836"/>
      <c r="G836" s="81" t="s">
        <v>764</v>
      </c>
    </row>
    <row r="837" spans="1:7" ht="63.75">
      <c r="A837" s="55" t="s">
        <v>708</v>
      </c>
      <c r="B837" s="21" t="s">
        <v>754</v>
      </c>
      <c r="C837" s="23" t="str">
        <f>IF(OR(自我評估查檢表!G593=$E$1, 自我評估查檢表!I593=$G$1), "", $C$1)</f>
        <v>是／有</v>
      </c>
      <c r="D837" s="22"/>
      <c r="E837" s="23" t="str">
        <f>IF(OR(自我評估查檢表!E593=$C$1,自我評估查檢表!I593=$G$1),"",$E$1)</f>
        <v>否</v>
      </c>
      <c r="F837" s="22"/>
      <c r="G837" s="22" t="str">
        <f>IF(OR(自我評估查檢表!E593=$C$1, 自我評估查檢表!G593=$E$1),"",$G$1)</f>
        <v>不適用</v>
      </c>
    </row>
    <row r="838" spans="1:7">
      <c r="A838" s="54"/>
      <c r="B838" s="25"/>
      <c r="C838" s="22" t="str">
        <f>IF(OR(自我評估查檢表!G594=$E$1, 自我評估查檢表!I594=$G$1), "", $C$1)</f>
        <v>是／有</v>
      </c>
      <c r="D838" s="22"/>
      <c r="E838" s="22" t="str">
        <f>IF(OR(自我評估查檢表!E594=$C$1,自我評估查檢表!I594=$G$1),"",$E$1)</f>
        <v>否</v>
      </c>
      <c r="F838" s="22"/>
      <c r="G838" s="22" t="str">
        <f>IF(OR(自我評估查檢表!E594=$C$1, 自我評估查檢表!G594=$E$1),"",$G$1)</f>
        <v>不適用</v>
      </c>
    </row>
    <row r="839" spans="1:7">
      <c r="A839" s="55" t="s">
        <v>709</v>
      </c>
      <c r="B839" s="21" t="s">
        <v>505</v>
      </c>
      <c r="C839" s="22" t="str">
        <f>IF(OR(自我評估查檢表!G595=$E$1, 自我評估查檢表!I595=$G$1), "", $C$1)</f>
        <v>是／有</v>
      </c>
      <c r="D839" s="22"/>
      <c r="E839" s="22" t="str">
        <f>IF(OR(自我評估查檢表!E595=$C$1,自我評估查檢表!I595=$G$1),"",$E$1)</f>
        <v>否</v>
      </c>
      <c r="F839" s="22"/>
      <c r="G839" s="22" t="str">
        <f>IF(OR(自我評估查檢表!E595=$C$1, 自我評估查檢表!G595=$E$1),"",$G$1)</f>
        <v>不適用</v>
      </c>
    </row>
    <row r="840" spans="1:7">
      <c r="A840"/>
      <c r="B840"/>
      <c r="C840" s="81" t="s">
        <v>764</v>
      </c>
      <c r="D840"/>
      <c r="E840" s="81" t="s">
        <v>764</v>
      </c>
      <c r="F840"/>
      <c r="G840" s="81" t="s">
        <v>764</v>
      </c>
    </row>
    <row r="841" spans="1:7" ht="25.5">
      <c r="A841" s="54"/>
      <c r="B841" s="21" t="s">
        <v>506</v>
      </c>
      <c r="C841" s="23" t="str">
        <f>IF(OR(自我評估查檢表!G596=$E$1, 自我評估查檢表!I596=$G$1), "", $C$1)</f>
        <v>是／有</v>
      </c>
      <c r="D841" s="22"/>
      <c r="E841" s="23" t="str">
        <f>IF(OR(自我評估查檢表!E596=$C$1,自我評估查檢表!I596=$G$1),"",$E$1)</f>
        <v>否</v>
      </c>
      <c r="F841" s="22"/>
      <c r="G841" s="22" t="str">
        <f>IF(OR(自我評估查檢表!E596=$C$1, 自我評估查檢表!G596=$E$1),"",$G$1)</f>
        <v>不適用</v>
      </c>
    </row>
    <row r="842" spans="1:7">
      <c r="A842"/>
      <c r="B842"/>
      <c r="C842" s="81" t="s">
        <v>764</v>
      </c>
      <c r="D842"/>
      <c r="E842" s="81" t="s">
        <v>764</v>
      </c>
      <c r="F842"/>
      <c r="G842" s="81" t="s">
        <v>764</v>
      </c>
    </row>
    <row r="843" spans="1:7" ht="51">
      <c r="A843" s="54"/>
      <c r="B843" s="21" t="s">
        <v>508</v>
      </c>
      <c r="C843" s="23" t="str">
        <f>IF(OR(自我評估查檢表!G597=$E$1, 自我評估查檢表!I597=$G$1), "", $C$1)</f>
        <v>是／有</v>
      </c>
      <c r="D843" s="22"/>
      <c r="E843" s="23" t="str">
        <f>IF(OR(自我評估查檢表!E597=$C$1,自我評估查檢表!I597=$G$1),"",$E$1)</f>
        <v>否</v>
      </c>
      <c r="F843" s="22"/>
      <c r="G843" s="22" t="str">
        <f>IF(OR(自我評估查檢表!E597=$C$1, 自我評估查檢表!G597=$E$1),"",$G$1)</f>
        <v>不適用</v>
      </c>
    </row>
    <row r="844" spans="1:7">
      <c r="A844" s="54"/>
      <c r="B844" s="21"/>
      <c r="C844" s="22" t="str">
        <f>IF(OR(自我評估查檢表!G598=$E$1, 自我評估查檢表!I598=$G$1), "", $C$1)</f>
        <v>是／有</v>
      </c>
      <c r="D844" s="22"/>
      <c r="E844" s="22" t="str">
        <f>IF(OR(自我評估查檢表!E598=$C$1,自我評估查檢表!I598=$G$1),"",$E$1)</f>
        <v>否</v>
      </c>
      <c r="F844" s="22"/>
      <c r="G844" s="22" t="str">
        <f>IF(OR(自我評估查檢表!E598=$C$1, 自我評估查檢表!G598=$E$1),"",$G$1)</f>
        <v>不適用</v>
      </c>
    </row>
    <row r="845" spans="1:7">
      <c r="A845"/>
      <c r="B845"/>
      <c r="C845" s="81" t="s">
        <v>764</v>
      </c>
      <c r="D845"/>
      <c r="E845" s="81" t="s">
        <v>764</v>
      </c>
      <c r="F845"/>
      <c r="G845" s="81" t="s">
        <v>764</v>
      </c>
    </row>
    <row r="846" spans="1:7" ht="25.5">
      <c r="A846" s="55" t="s">
        <v>710</v>
      </c>
      <c r="B846" s="21" t="s">
        <v>509</v>
      </c>
      <c r="C846" s="23" t="str">
        <f>IF(OR(自我評估查檢表!G599=$E$1, 自我評估查檢表!I599=$G$1), "", $C$1)</f>
        <v>是／有</v>
      </c>
      <c r="D846" s="22"/>
      <c r="E846" s="23" t="str">
        <f>IF(OR(自我評估查檢表!E599=$C$1,自我評估查檢表!I599=$G$1),"",$E$1)</f>
        <v>否</v>
      </c>
      <c r="F846" s="22"/>
      <c r="G846" s="22" t="str">
        <f>IF(OR(自我評估查檢表!E599=$C$1, 自我評估查檢表!G599=$E$1),"",$G$1)</f>
        <v>不適用</v>
      </c>
    </row>
    <row r="847" spans="1:7">
      <c r="A847" s="54"/>
      <c r="B847" s="21"/>
      <c r="C847" s="22" t="str">
        <f>IF(OR(自我評估查檢表!G600=$E$1, 自我評估查檢表!I600=$G$1), "", $C$1)</f>
        <v>是／有</v>
      </c>
      <c r="D847" s="22"/>
      <c r="E847" s="22" t="str">
        <f>IF(OR(自我評估查檢表!E600=$C$1,自我評估查檢表!I600=$G$1),"",$E$1)</f>
        <v>否</v>
      </c>
      <c r="F847" s="22"/>
      <c r="G847" s="22" t="str">
        <f>IF(OR(自我評估查檢表!E600=$C$1, 自我評估查檢表!G600=$E$1),"",$G$1)</f>
        <v>不適用</v>
      </c>
    </row>
    <row r="848" spans="1:7">
      <c r="A848" s="54"/>
      <c r="B848" s="21" t="s">
        <v>510</v>
      </c>
      <c r="C848" s="22" t="str">
        <f>IF(OR(自我評估查檢表!G601=$E$1, 自我評估查檢表!I601=$G$1), "", $C$1)</f>
        <v>是／有</v>
      </c>
      <c r="D848" s="22"/>
      <c r="E848" s="22" t="str">
        <f>IF(OR(自我評估查檢表!E601=$C$1,自我評估查檢表!I601=$G$1),"",$E$1)</f>
        <v>否</v>
      </c>
      <c r="F848" s="22"/>
      <c r="G848" s="22" t="str">
        <f>IF(OR(自我評估查檢表!E601=$C$1, 自我評估查檢表!G601=$E$1),"",$G$1)</f>
        <v>不適用</v>
      </c>
    </row>
    <row r="849" spans="1:7">
      <c r="A849"/>
      <c r="B849"/>
      <c r="C849" s="81" t="s">
        <v>764</v>
      </c>
      <c r="D849"/>
      <c r="E849" s="81" t="s">
        <v>764</v>
      </c>
      <c r="F849"/>
      <c r="G849" s="81" t="s">
        <v>764</v>
      </c>
    </row>
    <row r="850" spans="1:7">
      <c r="A850" s="54"/>
      <c r="B850" s="21" t="s">
        <v>511</v>
      </c>
      <c r="C850" s="23" t="str">
        <f>IF(OR(自我評估查檢表!G602=$E$1, 自我評估查檢表!I602=$G$1), "", $C$1)</f>
        <v>是／有</v>
      </c>
      <c r="D850" s="22"/>
      <c r="E850" s="23" t="str">
        <f>IF(OR(自我評估查檢表!E602=$C$1,自我評估查檢表!I602=$G$1),"",$E$1)</f>
        <v>否</v>
      </c>
      <c r="F850" s="22"/>
      <c r="G850" s="22" t="str">
        <f>IF(OR(自我評估查檢表!E602=$C$1, 自我評估查檢表!G602=$E$1),"",$G$1)</f>
        <v>不適用</v>
      </c>
    </row>
    <row r="851" spans="1:7">
      <c r="A851"/>
      <c r="B851"/>
      <c r="C851" s="81" t="s">
        <v>764</v>
      </c>
      <c r="D851"/>
      <c r="E851" s="81" t="s">
        <v>764</v>
      </c>
      <c r="F851"/>
      <c r="G851" s="81" t="s">
        <v>764</v>
      </c>
    </row>
    <row r="852" spans="1:7">
      <c r="A852" s="54"/>
      <c r="B852" s="21" t="s">
        <v>512</v>
      </c>
      <c r="C852" s="23" t="str">
        <f>IF(OR(自我評估查檢表!G603=$E$1, 自我評估查檢表!I603=$G$1), "", $C$1)</f>
        <v>是／有</v>
      </c>
      <c r="D852" s="22"/>
      <c r="E852" s="23" t="str">
        <f>IF(OR(自我評估查檢表!E603=$C$1,自我評估查檢表!I603=$G$1),"",$E$1)</f>
        <v>否</v>
      </c>
      <c r="F852" s="22"/>
      <c r="G852" s="22" t="str">
        <f>IF(OR(自我評估查檢表!E603=$C$1, 自我評估查檢表!G603=$E$1),"",$G$1)</f>
        <v>不適用</v>
      </c>
    </row>
    <row r="853" spans="1:7">
      <c r="A853"/>
      <c r="B853"/>
      <c r="C853" s="81" t="s">
        <v>764</v>
      </c>
      <c r="D853"/>
      <c r="E853" s="81" t="s">
        <v>764</v>
      </c>
      <c r="F853"/>
      <c r="G853" s="81" t="s">
        <v>764</v>
      </c>
    </row>
    <row r="854" spans="1:7">
      <c r="A854" s="54"/>
      <c r="B854" s="21" t="s">
        <v>513</v>
      </c>
      <c r="C854" s="23" t="str">
        <f>IF(OR(自我評估查檢表!G604=$E$1, 自我評估查檢表!I604=$G$1), "", $C$1)</f>
        <v>是／有</v>
      </c>
      <c r="D854" s="22"/>
      <c r="E854" s="23" t="str">
        <f>IF(OR(自我評估查檢表!E604=$C$1,自我評估查檢表!I604=$G$1),"",$E$1)</f>
        <v>否</v>
      </c>
      <c r="F854" s="22"/>
      <c r="G854" s="22" t="str">
        <f>IF(OR(自我評估查檢表!E604=$C$1, 自我評估查檢表!G604=$E$1),"",$G$1)</f>
        <v>不適用</v>
      </c>
    </row>
    <row r="855" spans="1:7">
      <c r="A855" s="54"/>
      <c r="B855" s="21"/>
      <c r="C855" s="22" t="str">
        <f>IF(OR(自我評估查檢表!G605=$E$1, 自我評估查檢表!I605=$G$1), "", $C$1)</f>
        <v>是／有</v>
      </c>
      <c r="D855" s="22"/>
      <c r="E855" s="22" t="str">
        <f>IF(OR(自我評估查檢表!E605=$C$1,自我評估查檢表!I605=$G$1),"",$E$1)</f>
        <v>否</v>
      </c>
      <c r="F855" s="22"/>
      <c r="G855" s="22" t="str">
        <f>IF(OR(自我評估查檢表!E605=$C$1, 自我評估查檢表!G605=$E$1),"",$G$1)</f>
        <v>不適用</v>
      </c>
    </row>
    <row r="856" spans="1:7" ht="25.5">
      <c r="A856" s="55" t="s">
        <v>711</v>
      </c>
      <c r="B856" s="21" t="s">
        <v>514</v>
      </c>
      <c r="C856" s="22" t="str">
        <f>IF(OR(自我評估查檢表!G606=$E$1, 自我評估查檢表!I606=$G$1), "", $C$1)</f>
        <v>是／有</v>
      </c>
      <c r="D856" s="22"/>
      <c r="E856" s="22" t="str">
        <f>IF(OR(自我評估查檢表!E606=$C$1,自我評估查檢表!I606=$G$1),"",$E$1)</f>
        <v>否</v>
      </c>
      <c r="F856" s="22"/>
      <c r="G856" s="22" t="str">
        <f>IF(OR(自我評估查檢表!E606=$C$1, 自我評估查檢表!G606=$E$1),"",$G$1)</f>
        <v>不適用</v>
      </c>
    </row>
    <row r="857" spans="1:7">
      <c r="A857"/>
      <c r="B857"/>
      <c r="C857" s="81" t="s">
        <v>764</v>
      </c>
      <c r="D857"/>
      <c r="E857" s="81" t="s">
        <v>764</v>
      </c>
      <c r="F857"/>
      <c r="G857" s="81" t="s">
        <v>764</v>
      </c>
    </row>
    <row r="858" spans="1:7" ht="25.5">
      <c r="A858" s="54"/>
      <c r="B858" s="21" t="s">
        <v>515</v>
      </c>
      <c r="C858" s="23" t="str">
        <f>IF(OR(自我評估查檢表!G607=$E$1, 自我評估查檢表!I607=$G$1), "", $C$1)</f>
        <v>是／有</v>
      </c>
      <c r="D858" s="22"/>
      <c r="E858" s="23" t="str">
        <f>IF(OR(自我評估查檢表!E607=$C$1,自我評估查檢表!I607=$G$1),"",$E$1)</f>
        <v>否</v>
      </c>
      <c r="F858" s="22"/>
      <c r="G858" s="22" t="str">
        <f>IF(OR(自我評估查檢表!E607=$C$1, 自我評估查檢表!G607=$E$1),"",$G$1)</f>
        <v>不適用</v>
      </c>
    </row>
    <row r="859" spans="1:7">
      <c r="A859"/>
      <c r="B859"/>
      <c r="C859" s="81" t="s">
        <v>764</v>
      </c>
      <c r="D859"/>
      <c r="E859" s="81" t="s">
        <v>764</v>
      </c>
      <c r="F859"/>
      <c r="G859" s="81" t="s">
        <v>764</v>
      </c>
    </row>
    <row r="860" spans="1:7" ht="25.5">
      <c r="A860" s="54"/>
      <c r="B860" s="21" t="s">
        <v>516</v>
      </c>
      <c r="C860" s="23" t="str">
        <f>IF(OR(自我評估查檢表!G608=$E$1, 自我評估查檢表!I608=$G$1), "", $C$1)</f>
        <v>是／有</v>
      </c>
      <c r="D860" s="22"/>
      <c r="E860" s="23" t="str">
        <f>IF(OR(自我評估查檢表!E608=$C$1,自我評估查檢表!I608=$G$1),"",$E$1)</f>
        <v>否</v>
      </c>
      <c r="F860" s="22"/>
      <c r="G860" s="22" t="str">
        <f>IF(OR(自我評估查檢表!E608=$C$1, 自我評估查檢表!G608=$E$1),"",$G$1)</f>
        <v>不適用</v>
      </c>
    </row>
    <row r="861" spans="1:7">
      <c r="A861"/>
      <c r="B861"/>
      <c r="C861" s="81" t="s">
        <v>764</v>
      </c>
      <c r="D861"/>
      <c r="E861" s="81" t="s">
        <v>764</v>
      </c>
      <c r="F861"/>
      <c r="G861" s="81" t="s">
        <v>764</v>
      </c>
    </row>
    <row r="862" spans="1:7" ht="38.25">
      <c r="A862" s="54"/>
      <c r="B862" s="21" t="s">
        <v>517</v>
      </c>
      <c r="C862" s="23" t="str">
        <f>IF(OR(自我評估查檢表!G609=$E$1, 自我評估查檢表!I609=$G$1), "", $C$1)</f>
        <v>是／有</v>
      </c>
      <c r="D862" s="22"/>
      <c r="E862" s="23" t="str">
        <f>IF(OR(自我評估查檢表!E609=$C$1,自我評估查檢表!I609=$G$1),"",$E$1)</f>
        <v>否</v>
      </c>
      <c r="F862" s="22"/>
      <c r="G862" s="22" t="str">
        <f>IF(OR(自我評估查檢表!E609=$C$1, 自我評估查檢表!G609=$E$1),"",$G$1)</f>
        <v>不適用</v>
      </c>
    </row>
    <row r="863" spans="1:7">
      <c r="A863"/>
      <c r="B863"/>
      <c r="C863" s="81" t="s">
        <v>764</v>
      </c>
      <c r="D863"/>
      <c r="E863" s="81" t="s">
        <v>764</v>
      </c>
      <c r="F863"/>
      <c r="G863" s="81" t="s">
        <v>764</v>
      </c>
    </row>
    <row r="864" spans="1:7" ht="25.5">
      <c r="A864" s="54"/>
      <c r="B864" s="21" t="s">
        <v>518</v>
      </c>
      <c r="C864" s="23" t="str">
        <f>IF(OR(自我評估查檢表!G610=$E$1, 自我評估查檢表!I610=$G$1), "", $C$1)</f>
        <v>是／有</v>
      </c>
      <c r="D864" s="22"/>
      <c r="E864" s="23" t="str">
        <f>IF(OR(自我評估查檢表!E610=$C$1,自我評估查檢表!I610=$G$1),"",$E$1)</f>
        <v>否</v>
      </c>
      <c r="F864" s="22"/>
      <c r="G864" s="22" t="str">
        <f>IF(OR(自我評估查檢表!E610=$C$1, 自我評估查檢表!G610=$E$1),"",$G$1)</f>
        <v>不適用</v>
      </c>
    </row>
    <row r="865" spans="1:7">
      <c r="A865"/>
      <c r="B865"/>
      <c r="C865" s="81" t="s">
        <v>764</v>
      </c>
      <c r="D865"/>
      <c r="E865" s="81" t="s">
        <v>764</v>
      </c>
      <c r="F865"/>
      <c r="G865" s="81" t="s">
        <v>764</v>
      </c>
    </row>
    <row r="866" spans="1:7" ht="25.5">
      <c r="A866" s="54"/>
      <c r="B866" s="21" t="s">
        <v>519</v>
      </c>
      <c r="C866" s="23" t="str">
        <f>IF(OR(自我評估查檢表!G611=$E$1, 自我評估查檢表!I611=$G$1), "", $C$1)</f>
        <v>是／有</v>
      </c>
      <c r="D866" s="22"/>
      <c r="E866" s="23" t="str">
        <f>IF(OR(自我評估查檢表!E611=$C$1,自我評估查檢表!I611=$G$1),"",$E$1)</f>
        <v>否</v>
      </c>
      <c r="F866" s="22"/>
      <c r="G866" s="22" t="str">
        <f>IF(OR(自我評估查檢表!E611=$C$1, 自我評估查檢表!G611=$E$1),"",$G$1)</f>
        <v>不適用</v>
      </c>
    </row>
    <row r="867" spans="1:7">
      <c r="A867"/>
      <c r="B867"/>
      <c r="C867" s="81" t="s">
        <v>764</v>
      </c>
      <c r="D867"/>
      <c r="E867" s="81" t="s">
        <v>764</v>
      </c>
      <c r="F867"/>
      <c r="G867" s="81" t="s">
        <v>764</v>
      </c>
    </row>
    <row r="868" spans="1:7" ht="25.5">
      <c r="A868" s="54"/>
      <c r="B868" s="26" t="s">
        <v>520</v>
      </c>
      <c r="C868" s="23" t="str">
        <f>IF(OR(自我評估查檢表!G612=$E$1, 自我評估查檢表!I612=$G$1), "", $C$1)</f>
        <v>是／有</v>
      </c>
      <c r="D868" s="22"/>
      <c r="E868" s="23" t="str">
        <f>IF(OR(自我評估查檢表!E612=$C$1,自我評估查檢表!I612=$G$1),"",$E$1)</f>
        <v>否</v>
      </c>
      <c r="F868" s="22"/>
      <c r="G868" s="22" t="str">
        <f>IF(OR(自我評估查檢表!E612=$C$1, 自我評估查檢表!G612=$E$1),"",$G$1)</f>
        <v>不適用</v>
      </c>
    </row>
    <row r="869" spans="1:7">
      <c r="A869"/>
      <c r="B869"/>
      <c r="C869" s="81" t="s">
        <v>764</v>
      </c>
      <c r="D869"/>
      <c r="E869" s="81" t="s">
        <v>764</v>
      </c>
      <c r="F869"/>
      <c r="G869" s="81" t="s">
        <v>764</v>
      </c>
    </row>
    <row r="870" spans="1:7" ht="25.5">
      <c r="A870" s="54"/>
      <c r="B870" s="21" t="s">
        <v>521</v>
      </c>
      <c r="C870" s="23" t="str">
        <f>IF(OR(自我評估查檢表!G613=$E$1, 自我評估查檢表!I613=$G$1), "", $C$1)</f>
        <v>是／有</v>
      </c>
      <c r="D870" s="22"/>
      <c r="E870" s="23" t="str">
        <f>IF(OR(自我評估查檢表!E613=$C$1,自我評估查檢表!I613=$G$1),"",$E$1)</f>
        <v>否</v>
      </c>
      <c r="F870" s="22"/>
      <c r="G870" s="22" t="str">
        <f>IF(OR(自我評估查檢表!E613=$C$1, 自我評估查檢表!G613=$E$1),"",$G$1)</f>
        <v>不適用</v>
      </c>
    </row>
    <row r="871" spans="1:7">
      <c r="A871"/>
      <c r="B871"/>
      <c r="C871" s="81" t="s">
        <v>764</v>
      </c>
      <c r="D871"/>
      <c r="E871" s="81" t="s">
        <v>764</v>
      </c>
      <c r="F871"/>
      <c r="G871" s="81" t="s">
        <v>764</v>
      </c>
    </row>
    <row r="872" spans="1:7" ht="25.5">
      <c r="A872" s="54"/>
      <c r="B872" s="21" t="s">
        <v>522</v>
      </c>
      <c r="C872" s="23" t="str">
        <f>IF(OR(自我評估查檢表!G614=$E$1, 自我評估查檢表!I614=$G$1), "", $C$1)</f>
        <v>是／有</v>
      </c>
      <c r="D872" s="22"/>
      <c r="E872" s="23" t="str">
        <f>IF(OR(自我評估查檢表!E614=$C$1,自我評估查檢表!I614=$G$1),"",$E$1)</f>
        <v>否</v>
      </c>
      <c r="F872" s="22"/>
      <c r="G872" s="22" t="str">
        <f>IF(OR(自我評估查檢表!E614=$C$1, 自我評估查檢表!G614=$E$1),"",$G$1)</f>
        <v>不適用</v>
      </c>
    </row>
    <row r="873" spans="1:7">
      <c r="A873"/>
      <c r="B873"/>
      <c r="C873" s="81" t="s">
        <v>764</v>
      </c>
      <c r="D873"/>
      <c r="E873" s="81" t="s">
        <v>764</v>
      </c>
      <c r="F873"/>
      <c r="G873" s="81" t="s">
        <v>764</v>
      </c>
    </row>
    <row r="874" spans="1:7">
      <c r="A874" s="54"/>
      <c r="B874" s="21" t="s">
        <v>523</v>
      </c>
      <c r="C874" s="23" t="str">
        <f>IF(OR(自我評估查檢表!G615=$E$1, 自我評估查檢表!I615=$G$1), "", $C$1)</f>
        <v>是／有</v>
      </c>
      <c r="D874" s="22"/>
      <c r="E874" s="23" t="str">
        <f>IF(OR(自我評估查檢表!E615=$C$1,自我評估查檢表!I615=$G$1),"",$E$1)</f>
        <v>否</v>
      </c>
      <c r="F874" s="22"/>
      <c r="G874" s="22" t="str">
        <f>IF(OR(自我評估查檢表!E615=$C$1, 自我評估查檢表!G615=$E$1),"",$G$1)</f>
        <v>不適用</v>
      </c>
    </row>
    <row r="875" spans="1:7">
      <c r="A875" s="54"/>
      <c r="B875" s="21"/>
      <c r="C875" s="22" t="str">
        <f>IF(OR(自我評估查檢表!G620=$E$1, 自我評估查檢表!I620=$G$1), "", $C$1)</f>
        <v>是／有</v>
      </c>
      <c r="D875" s="22"/>
      <c r="E875" s="22" t="str">
        <f>IF(OR(自我評估查檢表!E620=$C$1,自我評估查檢表!I620=$G$1),"",$E$1)</f>
        <v>否</v>
      </c>
      <c r="F875" s="22"/>
      <c r="G875" s="22" t="str">
        <f>IF(OR(自我評估查檢表!E620=$C$1, 自我評估查檢表!G620=$E$1),"",$G$1)</f>
        <v>不適用</v>
      </c>
    </row>
    <row r="876" spans="1:7">
      <c r="A876"/>
      <c r="B876"/>
      <c r="C876" s="81" t="s">
        <v>764</v>
      </c>
      <c r="D876"/>
      <c r="E876" s="81" t="s">
        <v>764</v>
      </c>
      <c r="F876"/>
      <c r="G876" s="81" t="s">
        <v>764</v>
      </c>
    </row>
    <row r="877" spans="1:7" ht="25.5">
      <c r="A877" s="54"/>
      <c r="B877" s="21" t="s">
        <v>524</v>
      </c>
      <c r="C877" s="23" t="str">
        <f>IF(OR(自我評估查檢表!G621=$E$1, 自我評估查檢表!I621=$G$1), "", $C$1)</f>
        <v>是／有</v>
      </c>
      <c r="D877" s="22"/>
      <c r="E877" s="23" t="str">
        <f>IF(OR(自我評估查檢表!E621=$C$1,自我評估查檢表!I621=$G$1),"",$E$1)</f>
        <v>否</v>
      </c>
      <c r="F877" s="22"/>
      <c r="G877" s="22" t="str">
        <f>IF(OR(自我評估查檢表!E621=$C$1, 自我評估查檢表!G621=$E$1),"",$G$1)</f>
        <v>不適用</v>
      </c>
    </row>
    <row r="878" spans="1:7">
      <c r="A878" s="54"/>
      <c r="B878" s="21"/>
      <c r="C878" s="22" t="str">
        <f>IF(OR(自我評估查檢表!G616=$E$1, 自我評估查檢表!I616=$G$1), "", $C$1)</f>
        <v>是／有</v>
      </c>
      <c r="D878" s="22"/>
      <c r="E878" s="22" t="str">
        <f>IF(OR(自我評估查檢表!E616=$C$1,自我評估查檢表!I616=$G$1),"",$E$1)</f>
        <v>否</v>
      </c>
      <c r="F878" s="22"/>
      <c r="G878" s="22" t="str">
        <f>IF(OR(自我評估查檢表!E616=$C$1, 自我評估查檢表!G616=$E$1),"",$G$1)</f>
        <v>不適用</v>
      </c>
    </row>
    <row r="879" spans="1:7">
      <c r="A879" s="55" t="s">
        <v>712</v>
      </c>
      <c r="B879" s="21" t="s">
        <v>526</v>
      </c>
      <c r="C879" s="22" t="str">
        <f>IF(OR(自我評估查檢表!G617=$E$1, 自我評估查檢表!I617=$G$1), "", $C$1)</f>
        <v>是／有</v>
      </c>
      <c r="D879" s="22"/>
      <c r="E879" s="22" t="str">
        <f>IF(OR(自我評估查檢表!E617=$C$1,自我評估查檢表!I617=$G$1),"",$E$1)</f>
        <v>否</v>
      </c>
      <c r="F879" s="22"/>
      <c r="G879" s="22" t="str">
        <f>IF(OR(自我評估查檢表!E617=$C$1, 自我評估查檢表!G617=$E$1),"",$G$1)</f>
        <v>不適用</v>
      </c>
    </row>
    <row r="880" spans="1:7">
      <c r="A880"/>
      <c r="B880"/>
      <c r="C880" s="81" t="s">
        <v>764</v>
      </c>
      <c r="D880"/>
      <c r="E880" s="81" t="s">
        <v>764</v>
      </c>
      <c r="F880"/>
      <c r="G880" s="81" t="s">
        <v>764</v>
      </c>
    </row>
    <row r="881" spans="1:7" ht="25.5">
      <c r="A881" s="55"/>
      <c r="B881" s="21" t="s">
        <v>527</v>
      </c>
      <c r="C881" s="23" t="str">
        <f>IF(OR(自我評估查檢表!G618=$E$1, 自我評估查檢表!I618=$G$1), "", $C$1)</f>
        <v>是／有</v>
      </c>
      <c r="D881" s="22"/>
      <c r="E881" s="23" t="str">
        <f>IF(OR(自我評估查檢表!E618=$C$1,自我評估查檢表!I618=$G$1),"",$E$1)</f>
        <v>否</v>
      </c>
      <c r="F881" s="22"/>
      <c r="G881" s="22" t="str">
        <f>IF(OR(自我評估查檢表!E618=$C$1, 自我評估查檢表!G618=$E$1),"",$G$1)</f>
        <v>不適用</v>
      </c>
    </row>
    <row r="882" spans="1:7">
      <c r="A882"/>
      <c r="B882"/>
      <c r="C882" s="81" t="s">
        <v>764</v>
      </c>
      <c r="D882"/>
      <c r="E882" s="81" t="s">
        <v>764</v>
      </c>
      <c r="F882"/>
      <c r="G882" s="81" t="s">
        <v>764</v>
      </c>
    </row>
    <row r="883" spans="1:7">
      <c r="A883" s="55"/>
      <c r="B883" s="21" t="s">
        <v>528</v>
      </c>
      <c r="C883" s="23" t="str">
        <f>IF(OR(自我評估查檢表!G619=$E$1, 自我評估查檢表!I619=$G$1), "", $C$1)</f>
        <v>是／有</v>
      </c>
      <c r="D883" s="22"/>
      <c r="E883" s="23" t="str">
        <f>IF(OR(自我評估查檢表!E619=$C$1,自我評估查檢表!I619=$G$1),"",$E$1)</f>
        <v>否</v>
      </c>
      <c r="F883" s="22"/>
      <c r="G883" s="22" t="str">
        <f>IF(OR(自我評估查檢表!E619=$C$1, 自我評估查檢表!G619=$E$1),"",$G$1)</f>
        <v>不適用</v>
      </c>
    </row>
    <row r="884" spans="1:7">
      <c r="A884" s="54"/>
      <c r="B884" s="21"/>
      <c r="C884" s="22" t="str">
        <f>IF(OR(自我評估查檢表!G622=$E$1, 自我評估查檢表!I622=$G$1), "", $C$1)</f>
        <v>是／有</v>
      </c>
      <c r="D884" s="22"/>
      <c r="E884" s="22" t="str">
        <f>IF(OR(自我評估查檢表!E622=$C$1,自我評估查檢表!I622=$G$1),"",$E$1)</f>
        <v>否</v>
      </c>
      <c r="F884" s="22"/>
      <c r="G884" s="22" t="str">
        <f>IF(OR(自我評估查檢表!E622=$C$1, 自我評估查檢表!G622=$E$1),"",$G$1)</f>
        <v>不適用</v>
      </c>
    </row>
    <row r="885" spans="1:7" ht="63.75">
      <c r="A885" s="55" t="s">
        <v>529</v>
      </c>
      <c r="B885" s="70" t="s">
        <v>755</v>
      </c>
      <c r="C885" s="22" t="str">
        <f>IF(OR(自我評估查檢表!G623=$E$1, 自我評估查檢表!I623=$G$1), "", $C$1)</f>
        <v>是／有</v>
      </c>
      <c r="D885" s="22"/>
      <c r="E885" s="22" t="str">
        <f>IF(OR(自我評估查檢表!E623=$C$1,自我評估查檢表!I623=$G$1),"",$E$1)</f>
        <v>否</v>
      </c>
      <c r="F885" s="22"/>
      <c r="G885" s="22" t="str">
        <f>IF(OR(自我評估查檢表!E623=$C$1, 自我評估查檢表!G623=$E$1),"",$G$1)</f>
        <v>不適用</v>
      </c>
    </row>
    <row r="886" spans="1:7">
      <c r="A886"/>
      <c r="B886"/>
      <c r="C886" s="81" t="s">
        <v>764</v>
      </c>
      <c r="D886"/>
      <c r="E886" s="81" t="s">
        <v>764</v>
      </c>
      <c r="F886"/>
      <c r="G886" s="81" t="s">
        <v>764</v>
      </c>
    </row>
    <row r="887" spans="1:7">
      <c r="A887" s="55"/>
      <c r="B887" s="26" t="s">
        <v>530</v>
      </c>
      <c r="C887" s="23" t="str">
        <f>IF(OR(自我評估查檢表!G624=$E$1, 自我評估查檢表!I624=$G$1), "", $C$1)</f>
        <v>是／有</v>
      </c>
      <c r="D887" s="22"/>
      <c r="E887" s="23" t="str">
        <f>IF(OR(自我評估查檢表!E624=$C$1,自我評估查檢表!I624=$G$1),"",$E$1)</f>
        <v>否</v>
      </c>
      <c r="F887" s="22"/>
      <c r="G887" s="22" t="str">
        <f>IF(OR(自我評估查檢表!E624=$C$1, 自我評估查檢表!G624=$E$1),"",$G$1)</f>
        <v>不適用</v>
      </c>
    </row>
    <row r="888" spans="1:7">
      <c r="A888"/>
      <c r="B888"/>
      <c r="C888" s="81" t="s">
        <v>764</v>
      </c>
      <c r="D888"/>
      <c r="E888" s="81" t="s">
        <v>764</v>
      </c>
      <c r="F888"/>
      <c r="G888" s="81" t="s">
        <v>764</v>
      </c>
    </row>
    <row r="889" spans="1:7">
      <c r="A889" s="55"/>
      <c r="B889" s="26" t="s">
        <v>531</v>
      </c>
      <c r="C889" s="23" t="str">
        <f>IF(OR(自我評估查檢表!G625=$E$1, 自我評估查檢表!I625=$G$1), "", $C$1)</f>
        <v>是／有</v>
      </c>
      <c r="D889" s="22"/>
      <c r="E889" s="23" t="str">
        <f>IF(OR(自我評估查檢表!E625=$C$1,自我評估查檢表!I625=$G$1),"",$E$1)</f>
        <v>否</v>
      </c>
      <c r="F889" s="22"/>
      <c r="G889" s="22" t="str">
        <f>IF(OR(自我評估查檢表!E625=$C$1, 自我評估查檢表!G625=$E$1),"",$G$1)</f>
        <v>不適用</v>
      </c>
    </row>
    <row r="890" spans="1:7">
      <c r="A890"/>
      <c r="B890"/>
      <c r="C890" s="81" t="s">
        <v>764</v>
      </c>
      <c r="D890"/>
      <c r="E890" s="81" t="s">
        <v>764</v>
      </c>
      <c r="F890"/>
      <c r="G890" s="81" t="s">
        <v>764</v>
      </c>
    </row>
    <row r="891" spans="1:7">
      <c r="A891" s="55"/>
      <c r="B891" s="26" t="s">
        <v>532</v>
      </c>
      <c r="C891" s="23" t="str">
        <f>IF(OR(自我評估查檢表!G626=$E$1, 自我評估查檢表!I626=$G$1), "", $C$1)</f>
        <v>是／有</v>
      </c>
      <c r="D891" s="22"/>
      <c r="E891" s="23" t="str">
        <f>IF(OR(自我評估查檢表!E626=$C$1,自我評估查檢表!I626=$G$1),"",$E$1)</f>
        <v>否</v>
      </c>
      <c r="F891" s="22"/>
      <c r="G891" s="22" t="str">
        <f>IF(OR(自我評估查檢表!E626=$C$1, 自我評估查檢表!G626=$E$1),"",$G$1)</f>
        <v>不適用</v>
      </c>
    </row>
    <row r="892" spans="1:7">
      <c r="A892"/>
      <c r="B892"/>
      <c r="C892" s="81" t="s">
        <v>764</v>
      </c>
      <c r="D892"/>
      <c r="E892" s="81" t="s">
        <v>764</v>
      </c>
      <c r="F892"/>
      <c r="G892" s="81" t="s">
        <v>764</v>
      </c>
    </row>
    <row r="893" spans="1:7">
      <c r="A893" s="55"/>
      <c r="B893" s="26" t="s">
        <v>533</v>
      </c>
      <c r="C893" s="23" t="str">
        <f>IF(OR(自我評估查檢表!G627=$E$1, 自我評估查檢表!I627=$G$1), "", $C$1)</f>
        <v>是／有</v>
      </c>
      <c r="D893" s="22"/>
      <c r="E893" s="23" t="str">
        <f>IF(OR(自我評估查檢表!E627=$C$1,自我評估查檢表!I627=$G$1),"",$E$1)</f>
        <v>否</v>
      </c>
      <c r="F893" s="22"/>
      <c r="G893" s="22" t="str">
        <f>IF(OR(自我評估查檢表!E627=$C$1, 自我評估查檢表!G627=$E$1),"",$G$1)</f>
        <v>不適用</v>
      </c>
    </row>
    <row r="894" spans="1:7">
      <c r="A894" s="55"/>
      <c r="B894" s="67" t="s">
        <v>743</v>
      </c>
      <c r="C894" s="22" t="str">
        <f>IF(OR(自我評估查檢表!G628=$E$1, 自我評估查檢表!I628=$G$1), "", $C$1)</f>
        <v>是／有</v>
      </c>
      <c r="D894" s="22"/>
      <c r="E894" s="22" t="str">
        <f>IF(OR(自我評估查檢表!E628=$C$1,自我評估查檢表!I628=$G$1),"",$E$1)</f>
        <v>否</v>
      </c>
      <c r="F894" s="22"/>
      <c r="G894" s="22" t="str">
        <f>IF(OR(自我評估查檢表!E628=$C$1, 自我評估查檢表!G628=$E$1),"",$G$1)</f>
        <v>不適用</v>
      </c>
    </row>
    <row r="895" spans="1:7">
      <c r="A895" s="55"/>
      <c r="B895" s="26"/>
      <c r="C895" s="22" t="str">
        <f>IF(OR(自我評估查檢表!G629=$E$1, 自我評估查檢表!I629=$G$1), "", $C$1)</f>
        <v>是／有</v>
      </c>
      <c r="D895" s="22"/>
      <c r="E895" s="22" t="str">
        <f>IF(OR(自我評估查檢表!E629=$C$1,自我評估查檢表!I629=$G$1),"",$E$1)</f>
        <v>否</v>
      </c>
      <c r="F895" s="22"/>
      <c r="G895" s="22" t="str">
        <f>IF(OR(自我評估查檢表!E629=$C$1, 自我評估查檢表!G629=$E$1),"",$G$1)</f>
        <v>不適用</v>
      </c>
    </row>
    <row r="896" spans="1:7">
      <c r="A896"/>
      <c r="B896"/>
      <c r="C896" s="22" t="str">
        <f>IF(OR(自我評估查檢表!G630=$E$1, 自我評估查檢表!I630=$G$1), "", $C$1)</f>
        <v>是／有</v>
      </c>
      <c r="D896" s="22"/>
      <c r="E896" s="22" t="str">
        <f>IF(OR(自我評估查檢表!E630=$C$1,自我評估查檢表!I630=$G$1),"",$E$1)</f>
        <v>否</v>
      </c>
      <c r="F896" s="22"/>
      <c r="G896" s="22" t="str">
        <f>IF(OR(自我評估查檢表!E630=$C$1, 自我評估查檢表!G630=$E$1),"",$G$1)</f>
        <v>不適用</v>
      </c>
    </row>
    <row r="897" spans="1:7">
      <c r="A897" s="55"/>
      <c r="B897" s="21"/>
      <c r="C897" s="22" t="str">
        <f>IF(OR(自我評估查檢表!G631=$E$1, 自我評估查檢表!I631=$G$1), "", $C$1)</f>
        <v>是／有</v>
      </c>
      <c r="D897" s="22"/>
      <c r="E897" s="22" t="str">
        <f>IF(OR(自我評估查檢表!E631=$C$1,自我評估查檢表!I631=$G$1),"",$E$1)</f>
        <v>否</v>
      </c>
      <c r="F897" s="22"/>
      <c r="G897" s="22" t="str">
        <f>IF(OR(自我評估查檢表!E631=$C$1, 自我評估查檢表!G631=$E$1),"",$G$1)</f>
        <v>不適用</v>
      </c>
    </row>
    <row r="898" spans="1:7">
      <c r="A898" s="55" t="s">
        <v>534</v>
      </c>
      <c r="B898" s="21" t="s">
        <v>535</v>
      </c>
      <c r="C898" s="22" t="str">
        <f>IF(OR(自我評估查檢表!G632=$E$1, 自我評估查檢表!I632=$G$1), "", $C$1)</f>
        <v>是／有</v>
      </c>
      <c r="D898" s="22"/>
      <c r="E898" s="22" t="str">
        <f>IF(OR(自我評估查檢表!E632=$C$1,自我評估查檢表!I632=$G$1),"",$E$1)</f>
        <v>否</v>
      </c>
      <c r="F898" s="22"/>
      <c r="G898" s="22" t="str">
        <f>IF(OR(自我評估查檢表!E632=$C$1, 自我評估查檢表!G632=$E$1),"",$G$1)</f>
        <v>不適用</v>
      </c>
    </row>
    <row r="899" spans="1:7">
      <c r="A899"/>
      <c r="B899"/>
      <c r="C899" s="81" t="s">
        <v>764</v>
      </c>
      <c r="D899"/>
      <c r="E899" s="81" t="s">
        <v>764</v>
      </c>
      <c r="F899"/>
      <c r="G899" s="81" t="s">
        <v>764</v>
      </c>
    </row>
    <row r="900" spans="1:7">
      <c r="A900" s="55"/>
      <c r="B900" s="21" t="s">
        <v>536</v>
      </c>
      <c r="C900" s="23" t="str">
        <f>IF(OR(自我評估查檢表!G633=$E$1, 自我評估查檢表!I633=$G$1), "", $C$1)</f>
        <v>是／有</v>
      </c>
      <c r="D900" s="22"/>
      <c r="E900" s="23" t="str">
        <f>IF(OR(自我評估查檢表!E633=$C$1,自我評估查檢表!I633=$G$1),"",$E$1)</f>
        <v>否</v>
      </c>
      <c r="F900" s="22"/>
      <c r="G900" s="22" t="str">
        <f>IF(OR(自我評估查檢表!E633=$C$1, 自我評估查檢表!G633=$E$1),"",$G$1)</f>
        <v>不適用</v>
      </c>
    </row>
    <row r="901" spans="1:7">
      <c r="A901"/>
      <c r="B901"/>
      <c r="C901" s="81" t="s">
        <v>764</v>
      </c>
      <c r="D901"/>
      <c r="E901" s="81" t="s">
        <v>764</v>
      </c>
      <c r="F901"/>
      <c r="G901" s="81" t="s">
        <v>764</v>
      </c>
    </row>
    <row r="902" spans="1:7">
      <c r="A902" s="55"/>
      <c r="B902" s="21" t="s">
        <v>537</v>
      </c>
      <c r="C902" s="23" t="str">
        <f>IF(OR(自我評估查檢表!G634=$E$1, 自我評估查檢表!I634=$G$1), "", $C$1)</f>
        <v>是／有</v>
      </c>
      <c r="D902" s="22"/>
      <c r="E902" s="23" t="str">
        <f>IF(OR(自我評估查檢表!E634=$C$1,自我評估查檢表!I634=$G$1),"",$E$1)</f>
        <v>否</v>
      </c>
      <c r="F902" s="22"/>
      <c r="G902" s="22" t="str">
        <f>IF(OR(自我評估查檢表!E634=$C$1, 自我評估查檢表!G634=$E$1),"",$G$1)</f>
        <v>不適用</v>
      </c>
    </row>
    <row r="903" spans="1:7">
      <c r="A903"/>
      <c r="B903"/>
      <c r="C903" s="81" t="s">
        <v>764</v>
      </c>
      <c r="D903"/>
      <c r="E903" s="81" t="s">
        <v>764</v>
      </c>
      <c r="F903"/>
      <c r="G903" s="81" t="s">
        <v>764</v>
      </c>
    </row>
    <row r="904" spans="1:7" ht="25.5">
      <c r="A904" s="55"/>
      <c r="B904" s="21" t="s">
        <v>538</v>
      </c>
      <c r="C904" s="23" t="str">
        <f>IF(OR(自我評估查檢表!G635=$E$1, 自我評估查檢表!I635=$G$1), "", $C$1)</f>
        <v>是／有</v>
      </c>
      <c r="D904" s="22"/>
      <c r="E904" s="23" t="str">
        <f>IF(OR(自我評估查檢表!E635=$C$1,自我評估查檢表!I635=$G$1),"",$E$1)</f>
        <v>否</v>
      </c>
      <c r="F904" s="22"/>
      <c r="G904" s="22" t="str">
        <f>IF(OR(自我評估查檢表!E635=$C$1, 自我評估查檢表!G635=$E$1),"",$G$1)</f>
        <v>不適用</v>
      </c>
    </row>
    <row r="905" spans="1:7">
      <c r="A905" s="55"/>
      <c r="B905" s="21"/>
      <c r="C905" s="22" t="str">
        <f>IF(OR(自我評估查檢表!G636=$E$1, 自我評估查檢表!I636=$G$1), "", $C$1)</f>
        <v>是／有</v>
      </c>
      <c r="D905" s="22"/>
      <c r="E905" s="22" t="str">
        <f>IF(OR(自我評估查檢表!E636=$C$1,自我評估查檢表!I636=$G$1),"",$E$1)</f>
        <v>否</v>
      </c>
      <c r="F905" s="22"/>
      <c r="G905" s="22" t="str">
        <f>IF(OR(自我評估查檢表!E636=$C$1, 自我評估查檢表!G636=$E$1),"",$G$1)</f>
        <v>不適用</v>
      </c>
    </row>
    <row r="906" spans="1:7">
      <c r="A906" s="55" t="s">
        <v>539</v>
      </c>
      <c r="B906" s="21" t="s">
        <v>540</v>
      </c>
      <c r="C906" s="22" t="str">
        <f>IF(OR(自我評估查檢表!G637=$E$1, 自我評估查檢表!I637=$G$1), "", $C$1)</f>
        <v>是／有</v>
      </c>
      <c r="D906" s="22"/>
      <c r="E906" s="22" t="str">
        <f>IF(OR(自我評估查檢表!E637=$C$1,自我評估查檢表!I637=$G$1),"",$E$1)</f>
        <v>否</v>
      </c>
      <c r="F906" s="22"/>
      <c r="G906" s="22" t="str">
        <f>IF(OR(自我評估查檢表!E637=$C$1, 自我評估查檢表!G637=$E$1),"",$G$1)</f>
        <v>不適用</v>
      </c>
    </row>
    <row r="907" spans="1:7">
      <c r="A907"/>
      <c r="B907"/>
      <c r="C907" s="81" t="s">
        <v>764</v>
      </c>
      <c r="D907"/>
      <c r="E907" s="81" t="s">
        <v>764</v>
      </c>
      <c r="F907"/>
      <c r="G907" s="81" t="s">
        <v>764</v>
      </c>
    </row>
    <row r="908" spans="1:7" ht="25.5">
      <c r="A908" s="55"/>
      <c r="B908" s="21" t="s">
        <v>541</v>
      </c>
      <c r="C908" s="23" t="str">
        <f>IF(OR(自我評估查檢表!G638=$E$1, 自我評估查檢表!I638=$G$1), "", $C$1)</f>
        <v>是／有</v>
      </c>
      <c r="D908" s="22"/>
      <c r="E908" s="23" t="str">
        <f>IF(OR(自我評估查檢表!E638=$C$1,自我評估查檢表!I638=$G$1),"",$E$1)</f>
        <v>否</v>
      </c>
      <c r="F908" s="22"/>
      <c r="G908" s="22" t="str">
        <f>IF(OR(自我評估查檢表!E638=$C$1, 自我評估查檢表!G638=$E$1),"",$G$1)</f>
        <v>不適用</v>
      </c>
    </row>
    <row r="909" spans="1:7">
      <c r="A909"/>
      <c r="B909"/>
      <c r="C909" s="81" t="s">
        <v>764</v>
      </c>
      <c r="D909"/>
      <c r="E909" s="81" t="s">
        <v>764</v>
      </c>
      <c r="F909"/>
      <c r="G909" s="81" t="s">
        <v>764</v>
      </c>
    </row>
    <row r="910" spans="1:7">
      <c r="A910" s="55"/>
      <c r="B910" s="21" t="s">
        <v>542</v>
      </c>
      <c r="C910" s="23" t="str">
        <f>IF(OR(自我評估查檢表!G639=$E$1, 自我評估查檢表!I639=$G$1), "", $C$1)</f>
        <v>是／有</v>
      </c>
      <c r="D910" s="22"/>
      <c r="E910" s="23" t="str">
        <f>IF(OR(自我評估查檢表!E639=$C$1,自我評估查檢表!I639=$G$1),"",$E$1)</f>
        <v>否</v>
      </c>
      <c r="F910" s="22"/>
      <c r="G910" s="22" t="str">
        <f>IF(OR(自我評估查檢表!E639=$C$1, 自我評估查檢表!G639=$E$1),"",$G$1)</f>
        <v>不適用</v>
      </c>
    </row>
    <row r="911" spans="1:7">
      <c r="A911" s="55"/>
      <c r="B911" s="21"/>
      <c r="C911" s="22" t="str">
        <f>IF(OR(自我評估查檢表!G640=$E$1, 自我評估查檢表!I640=$G$1), "", $C$1)</f>
        <v>是／有</v>
      </c>
      <c r="D911" s="22"/>
      <c r="E911" s="22" t="str">
        <f>IF(OR(自我評估查檢表!E640=$C$1,自我評估查檢表!I640=$G$1),"",$E$1)</f>
        <v>否</v>
      </c>
      <c r="F911" s="22"/>
      <c r="G911" s="22" t="str">
        <f>IF(OR(自我評估查檢表!E640=$C$1, 自我評估查檢表!G640=$E$1),"",$G$1)</f>
        <v>不適用</v>
      </c>
    </row>
    <row r="912" spans="1:7">
      <c r="A912"/>
      <c r="B912"/>
      <c r="C912" s="81" t="s">
        <v>764</v>
      </c>
      <c r="D912"/>
      <c r="E912" s="81" t="s">
        <v>764</v>
      </c>
      <c r="F912"/>
      <c r="G912" s="81" t="s">
        <v>764</v>
      </c>
    </row>
    <row r="913" spans="1:7" ht="25.5">
      <c r="A913" s="55" t="s">
        <v>543</v>
      </c>
      <c r="B913" s="21" t="s">
        <v>544</v>
      </c>
      <c r="C913" s="23" t="str">
        <f>IF(OR(自我評估查檢表!G641=$E$1, 自我評估查檢表!I641=$G$1), "", $C$1)</f>
        <v>是／有</v>
      </c>
      <c r="D913" s="22"/>
      <c r="E913" s="23" t="str">
        <f>IF(OR(自我評估查檢表!E641=$C$1,自我評估查檢表!I641=$G$1),"",$E$1)</f>
        <v>否</v>
      </c>
      <c r="F913" s="22"/>
      <c r="G913" s="22" t="str">
        <f>IF(OR(自我評估查檢表!E641=$C$1, 自我評估查檢表!G641=$E$1),"",$G$1)</f>
        <v>不適用</v>
      </c>
    </row>
    <row r="914" spans="1:7">
      <c r="A914" s="55"/>
      <c r="B914" s="21"/>
      <c r="C914" s="22" t="str">
        <f>IF(OR(自我評估查檢表!G642=$E$1, 自我評估查檢表!I642=$G$1), "", $C$1)</f>
        <v>是／有</v>
      </c>
      <c r="D914" s="22"/>
      <c r="E914" s="22" t="str">
        <f>IF(OR(自我評估查檢表!E642=$C$1,自我評估查檢表!I642=$G$1),"",$E$1)</f>
        <v>否</v>
      </c>
      <c r="F914" s="22"/>
      <c r="G914" s="22" t="str">
        <f>IF(OR(自我評估查檢表!E642=$C$1, 自我評估查檢表!G642=$E$1),"",$G$1)</f>
        <v>不適用</v>
      </c>
    </row>
    <row r="915" spans="1:7">
      <c r="A915"/>
      <c r="B915"/>
      <c r="C915" s="81" t="s">
        <v>764</v>
      </c>
      <c r="D915"/>
      <c r="E915" s="81" t="s">
        <v>764</v>
      </c>
      <c r="F915"/>
      <c r="G915" s="81" t="s">
        <v>764</v>
      </c>
    </row>
    <row r="916" spans="1:7" ht="38.25">
      <c r="A916" s="55" t="s">
        <v>545</v>
      </c>
      <c r="B916" s="21" t="s">
        <v>546</v>
      </c>
      <c r="C916" s="23" t="str">
        <f>IF(OR(自我評估查檢表!G643=$E$1, 自我評估查檢表!I643=$G$1), "", $C$1)</f>
        <v>是／有</v>
      </c>
      <c r="D916" s="22"/>
      <c r="E916" s="23" t="str">
        <f>IF(OR(自我評估查檢表!E643=$C$1,自我評估查檢表!I643=$G$1),"",$E$1)</f>
        <v>否</v>
      </c>
      <c r="F916" s="22"/>
      <c r="G916" s="22" t="str">
        <f>IF(OR(自我評估查檢表!E643=$C$1, 自我評估查檢表!G643=$E$1),"",$G$1)</f>
        <v>不適用</v>
      </c>
    </row>
    <row r="917" spans="1:7">
      <c r="A917" s="55"/>
      <c r="B917" s="21"/>
      <c r="C917" s="22" t="str">
        <f>IF(OR(自我評估查檢表!G644=$E$1, 自我評估查檢表!I644=$G$1), "", $C$1)</f>
        <v>是／有</v>
      </c>
      <c r="D917" s="22"/>
      <c r="E917" s="22" t="str">
        <f>IF(OR(自我評估查檢表!E644=$C$1,自我評估查檢表!I644=$G$1),"",$E$1)</f>
        <v>否</v>
      </c>
      <c r="F917" s="22"/>
      <c r="G917" s="22" t="str">
        <f>IF(OR(自我評估查檢表!E644=$C$1, 自我評估查檢表!G644=$E$1),"",$G$1)</f>
        <v>不適用</v>
      </c>
    </row>
    <row r="918" spans="1:7">
      <c r="A918"/>
      <c r="B918"/>
      <c r="C918" s="81" t="s">
        <v>764</v>
      </c>
      <c r="D918"/>
      <c r="E918" s="81" t="s">
        <v>764</v>
      </c>
      <c r="F918"/>
      <c r="G918" s="81" t="s">
        <v>764</v>
      </c>
    </row>
    <row r="919" spans="1:7" ht="25.5">
      <c r="A919" s="55" t="s">
        <v>548</v>
      </c>
      <c r="B919" s="21" t="s">
        <v>549</v>
      </c>
      <c r="C919" s="23" t="str">
        <f>IF(OR(自我評估查檢表!G645=$E$1, 自我評估查檢表!I645=$G$1), "", $C$1)</f>
        <v>是／有</v>
      </c>
      <c r="D919" s="22"/>
      <c r="E919" s="23" t="str">
        <f>IF(OR(自我評估查檢表!E645=$C$1,自我評估查檢表!I645=$G$1),"",$E$1)</f>
        <v>否</v>
      </c>
      <c r="F919" s="22"/>
      <c r="G919" s="22" t="str">
        <f>IF(OR(自我評估查檢表!E645=$C$1, 自我評估查檢表!G645=$E$1),"",$G$1)</f>
        <v>不適用</v>
      </c>
    </row>
    <row r="920" spans="1:7">
      <c r="A920" s="55"/>
      <c r="B920" s="21"/>
      <c r="C920" s="22" t="str">
        <f>IF(OR(自我評估查檢表!G646=$E$1, 自我評估查檢表!I646=$G$1), "", $C$1)</f>
        <v>是／有</v>
      </c>
      <c r="D920" s="22"/>
      <c r="E920" s="22" t="str">
        <f>IF(OR(自我評估查檢表!E646=$C$1,自我評估查檢表!I646=$G$1),"",$E$1)</f>
        <v>否</v>
      </c>
      <c r="F920" s="22"/>
      <c r="G920" s="22" t="str">
        <f>IF(OR(自我評估查檢表!E646=$C$1, 自我評估查檢表!G646=$E$1),"",$G$1)</f>
        <v>不適用</v>
      </c>
    </row>
    <row r="921" spans="1:7">
      <c r="A921" s="55"/>
      <c r="B921" s="21" t="s">
        <v>550</v>
      </c>
      <c r="C921" s="22" t="str">
        <f>IF(OR(自我評估查檢表!G647=$E$1, 自我評估查檢表!I647=$G$1), "", $C$1)</f>
        <v>是／有</v>
      </c>
      <c r="D921" s="22"/>
      <c r="E921" s="22" t="str">
        <f>IF(OR(自我評估查檢表!E647=$C$1,自我評估查檢表!I647=$G$1),"",$E$1)</f>
        <v>否</v>
      </c>
      <c r="F921" s="22"/>
      <c r="G921" s="22" t="str">
        <f>IF(OR(自我評估查檢表!E647=$C$1, 自我評估查檢表!G647=$E$1),"",$G$1)</f>
        <v>不適用</v>
      </c>
    </row>
    <row r="922" spans="1:7">
      <c r="A922"/>
      <c r="B922"/>
      <c r="C922" s="81" t="s">
        <v>764</v>
      </c>
      <c r="D922"/>
      <c r="E922" s="81" t="s">
        <v>764</v>
      </c>
      <c r="F922"/>
      <c r="G922" s="81" t="s">
        <v>764</v>
      </c>
    </row>
    <row r="923" spans="1:7">
      <c r="A923" s="55"/>
      <c r="B923" s="21" t="s">
        <v>551</v>
      </c>
      <c r="C923" s="23" t="str">
        <f>IF(OR(自我評估查檢表!G648=$E$1, 自我評估查檢表!I648=$G$1), "", $C$1)</f>
        <v>是／有</v>
      </c>
      <c r="D923" s="22"/>
      <c r="E923" s="23" t="str">
        <f>IF(OR(自我評估查檢表!E648=$C$1,自我評估查檢表!I648=$G$1),"",$E$1)</f>
        <v>否</v>
      </c>
      <c r="F923" s="22"/>
      <c r="G923" s="22" t="str">
        <f>IF(OR(自我評估查檢表!E648=$C$1, 自我評估查檢表!G648=$E$1),"",$G$1)</f>
        <v>不適用</v>
      </c>
    </row>
    <row r="924" spans="1:7">
      <c r="A924"/>
      <c r="B924"/>
      <c r="C924" s="81" t="s">
        <v>764</v>
      </c>
      <c r="D924"/>
      <c r="E924" s="81" t="s">
        <v>764</v>
      </c>
      <c r="F924"/>
      <c r="G924" s="81" t="s">
        <v>764</v>
      </c>
    </row>
    <row r="925" spans="1:7" ht="25.5">
      <c r="A925" s="55"/>
      <c r="B925" s="21" t="s">
        <v>552</v>
      </c>
      <c r="C925" s="23" t="str">
        <f>IF(OR(自我評估查檢表!G649=$E$1, 自我評估查檢表!I649=$G$1), "", $C$1)</f>
        <v>是／有</v>
      </c>
      <c r="D925" s="22"/>
      <c r="E925" s="23" t="str">
        <f>IF(OR(自我評估查檢表!E649=$C$1,自我評估查檢表!I649=$G$1),"",$E$1)</f>
        <v>否</v>
      </c>
      <c r="F925" s="22"/>
      <c r="G925" s="22" t="str">
        <f>IF(OR(自我評估查檢表!E649=$C$1, 自我評估查檢表!G649=$E$1),"",$G$1)</f>
        <v>不適用</v>
      </c>
    </row>
    <row r="926" spans="1:7">
      <c r="A926"/>
      <c r="B926"/>
      <c r="C926" s="81" t="s">
        <v>764</v>
      </c>
      <c r="D926"/>
      <c r="E926" s="81" t="s">
        <v>764</v>
      </c>
      <c r="F926"/>
      <c r="G926" s="81" t="s">
        <v>764</v>
      </c>
    </row>
    <row r="927" spans="1:7" ht="24" customHeight="1">
      <c r="A927" s="55"/>
      <c r="B927" s="21" t="s">
        <v>553</v>
      </c>
      <c r="C927" s="23" t="str">
        <f>IF(OR(自我評估查檢表!G650=$E$1, 自我評估查檢表!I650=$G$1), "", $C$1)</f>
        <v>是／有</v>
      </c>
      <c r="D927" s="22"/>
      <c r="E927" s="23" t="str">
        <f>IF(OR(自我評估查檢表!E650=$C$1,自我評估查檢表!I650=$G$1),"",$E$1)</f>
        <v>否</v>
      </c>
      <c r="F927" s="22"/>
      <c r="G927" s="22" t="str">
        <f>IF(OR(自我評估查檢表!E650=$C$1, 自我評估查檢表!G650=$E$1),"",$G$1)</f>
        <v>不適用</v>
      </c>
    </row>
    <row r="928" spans="1:7">
      <c r="A928" s="55"/>
      <c r="B928" s="21" t="s">
        <v>744</v>
      </c>
      <c r="C928" s="22" t="str">
        <f>IF(OR(自我評估查檢表!G651=$E$1, 自我評估查檢表!I651=$G$1), "", $C$1)</f>
        <v>是／有</v>
      </c>
      <c r="D928" s="22"/>
      <c r="E928" s="22" t="str">
        <f>IF(OR(自我評估查檢表!E651=$C$1,自我評估查檢表!I651=$G$1),"",$E$1)</f>
        <v>否</v>
      </c>
      <c r="F928" s="22"/>
      <c r="G928" s="22" t="str">
        <f>IF(OR(自我評估查檢表!E651=$C$1, 自我評估查檢表!G651=$E$1),"",$G$1)</f>
        <v>不適用</v>
      </c>
    </row>
    <row r="929" spans="1:7">
      <c r="A929" s="55"/>
      <c r="B929" s="21"/>
      <c r="C929" s="22" t="str">
        <f>IF(OR(自我評估查檢表!G652=$E$1, 自我評估查檢表!I652=$G$1), "", $C$1)</f>
        <v>是／有</v>
      </c>
      <c r="D929" s="22"/>
      <c r="E929" s="22" t="str">
        <f>IF(OR(自我評估查檢表!E652=$C$1,自我評估查檢表!I652=$G$1),"",$E$1)</f>
        <v>否</v>
      </c>
      <c r="F929" s="22"/>
      <c r="G929" s="22" t="str">
        <f>IF(OR(自我評估查檢表!E652=$C$1, 自我評估查檢表!G652=$E$1),"",$G$1)</f>
        <v>不適用</v>
      </c>
    </row>
    <row r="930" spans="1:7">
      <c r="A930" s="55" t="s">
        <v>554</v>
      </c>
      <c r="B930" s="21" t="s">
        <v>555</v>
      </c>
      <c r="C930" s="22" t="str">
        <f>IF(OR(自我評估查檢表!G653=$E$1, 自我評估查檢表!I653=$G$1), "", $C$1)</f>
        <v>是／有</v>
      </c>
      <c r="D930" s="22"/>
      <c r="E930" s="22" t="str">
        <f>IF(OR(自我評估查檢表!E653=$C$1,自我評估查檢表!I653=$G$1),"",$E$1)</f>
        <v>否</v>
      </c>
      <c r="F930" s="22"/>
      <c r="G930" s="22" t="str">
        <f>IF(OR(自我評估查檢表!E653=$C$1, 自我評估查檢表!G653=$E$1),"",$G$1)</f>
        <v>不適用</v>
      </c>
    </row>
    <row r="931" spans="1:7">
      <c r="A931"/>
      <c r="B931"/>
      <c r="C931" s="81" t="s">
        <v>764</v>
      </c>
      <c r="D931"/>
      <c r="E931" s="81" t="s">
        <v>764</v>
      </c>
      <c r="F931"/>
      <c r="G931" s="81" t="s">
        <v>764</v>
      </c>
    </row>
    <row r="932" spans="1:7">
      <c r="A932" s="55"/>
      <c r="B932" s="21" t="s">
        <v>556</v>
      </c>
      <c r="C932" s="23" t="str">
        <f>IF(OR(自我評估查檢表!G654=$E$1, 自我評估查檢表!I654=$G$1), "", $C$1)</f>
        <v>是／有</v>
      </c>
      <c r="D932" s="22"/>
      <c r="E932" s="23" t="str">
        <f>IF(OR(自我評估查檢表!E654=$C$1,自我評估查檢表!I654=$G$1),"",$E$1)</f>
        <v>否</v>
      </c>
      <c r="F932" s="22"/>
      <c r="G932" s="22" t="str">
        <f>IF(OR(自我評估查檢表!E654=$C$1, 自我評估查檢表!G654=$E$1),"",$G$1)</f>
        <v>不適用</v>
      </c>
    </row>
    <row r="933" spans="1:7">
      <c r="A933"/>
      <c r="B933"/>
      <c r="C933" s="81" t="s">
        <v>764</v>
      </c>
      <c r="D933"/>
      <c r="E933" s="81" t="s">
        <v>764</v>
      </c>
      <c r="F933"/>
      <c r="G933" s="81" t="s">
        <v>764</v>
      </c>
    </row>
    <row r="934" spans="1:7">
      <c r="A934" s="55"/>
      <c r="B934" s="21" t="s">
        <v>557</v>
      </c>
      <c r="C934" s="23" t="str">
        <f>IF(OR(自我評估查檢表!G655=$E$1, 自我評估查檢表!I655=$G$1), "", $C$1)</f>
        <v>是／有</v>
      </c>
      <c r="D934" s="22"/>
      <c r="E934" s="23" t="str">
        <f>IF(OR(自我評估查檢表!E655=$C$1,自我評估查檢表!I655=$G$1),"",$E$1)</f>
        <v>否</v>
      </c>
      <c r="F934" s="22"/>
      <c r="G934" s="22" t="str">
        <f>IF(OR(自我評估查檢表!E655=$C$1, 自我評估查檢表!G655=$E$1),"",$G$1)</f>
        <v>不適用</v>
      </c>
    </row>
    <row r="935" spans="1:7">
      <c r="A935"/>
      <c r="B935"/>
      <c r="C935" s="81" t="s">
        <v>764</v>
      </c>
      <c r="D935"/>
      <c r="E935" s="81" t="s">
        <v>764</v>
      </c>
      <c r="F935"/>
      <c r="G935" s="81" t="s">
        <v>764</v>
      </c>
    </row>
    <row r="936" spans="1:7">
      <c r="A936" s="55"/>
      <c r="B936" s="21" t="s">
        <v>558</v>
      </c>
      <c r="C936" s="23" t="str">
        <f>IF(OR(自我評估查檢表!G656=$E$1, 自我評估查檢表!I656=$G$1), "", $C$1)</f>
        <v>是／有</v>
      </c>
      <c r="D936" s="22"/>
      <c r="E936" s="23" t="str">
        <f>IF(OR(自我評估查檢表!E656=$C$1,自我評估查檢表!I656=$G$1),"",$E$1)</f>
        <v>否</v>
      </c>
      <c r="F936" s="22"/>
      <c r="G936" s="22" t="str">
        <f>IF(OR(自我評估查檢表!E656=$C$1, 自我評估查檢表!G656=$E$1),"",$G$1)</f>
        <v>不適用</v>
      </c>
    </row>
    <row r="937" spans="1:7">
      <c r="A937"/>
      <c r="B937"/>
      <c r="C937" s="81" t="s">
        <v>764</v>
      </c>
      <c r="D937"/>
      <c r="E937" s="81" t="s">
        <v>764</v>
      </c>
      <c r="F937"/>
      <c r="G937" s="81" t="s">
        <v>764</v>
      </c>
    </row>
    <row r="938" spans="1:7">
      <c r="A938" s="55"/>
      <c r="B938" s="21" t="s">
        <v>559</v>
      </c>
      <c r="C938" s="23" t="str">
        <f>IF(OR(自我評估查檢表!G657=$E$1, 自我評估查檢表!I657=$G$1), "", $C$1)</f>
        <v>是／有</v>
      </c>
      <c r="D938" s="22"/>
      <c r="E938" s="23" t="str">
        <f>IF(OR(自我評估查檢表!E657=$C$1,自我評估查檢表!I657=$G$1),"",$E$1)</f>
        <v>否</v>
      </c>
      <c r="F938" s="22"/>
      <c r="G938" s="22" t="str">
        <f>IF(OR(自我評估查檢表!E657=$C$1, 自我評估查檢表!G657=$E$1),"",$G$1)</f>
        <v>不適用</v>
      </c>
    </row>
    <row r="939" spans="1:7">
      <c r="A939"/>
      <c r="B939"/>
      <c r="C939" s="81" t="s">
        <v>764</v>
      </c>
      <c r="D939"/>
      <c r="E939" s="81" t="s">
        <v>764</v>
      </c>
      <c r="F939"/>
      <c r="G939" s="81" t="s">
        <v>764</v>
      </c>
    </row>
    <row r="940" spans="1:7">
      <c r="A940" s="55"/>
      <c r="B940" s="21" t="s">
        <v>560</v>
      </c>
      <c r="C940" s="23" t="str">
        <f>IF(OR(自我評估查檢表!G658=$E$1, 自我評估查檢表!I658=$G$1), "", $C$1)</f>
        <v>是／有</v>
      </c>
      <c r="D940" s="22"/>
      <c r="E940" s="23" t="str">
        <f>IF(OR(自我評估查檢表!E658=$C$1,自我評估查檢表!I658=$G$1),"",$E$1)</f>
        <v>否</v>
      </c>
      <c r="F940" s="22"/>
      <c r="G940" s="22" t="str">
        <f>IF(OR(自我評估查檢表!E658=$C$1, 自我評估查檢表!G658=$E$1),"",$G$1)</f>
        <v>不適用</v>
      </c>
    </row>
    <row r="941" spans="1:7">
      <c r="A941"/>
      <c r="B941"/>
      <c r="C941" s="81" t="s">
        <v>764</v>
      </c>
      <c r="D941"/>
      <c r="E941" s="81" t="s">
        <v>764</v>
      </c>
      <c r="F941"/>
      <c r="G941" s="81" t="s">
        <v>764</v>
      </c>
    </row>
    <row r="942" spans="1:7">
      <c r="A942" s="55"/>
      <c r="B942" s="21" t="s">
        <v>561</v>
      </c>
      <c r="C942" s="23" t="str">
        <f>IF(OR(自我評估查檢表!G659=$E$1, 自我評估查檢表!I659=$G$1), "", $C$1)</f>
        <v>是／有</v>
      </c>
      <c r="D942" s="22"/>
      <c r="E942" s="23" t="str">
        <f>IF(OR(自我評估查檢表!E659=$C$1,自我評估查檢表!I659=$G$1),"",$E$1)</f>
        <v>否</v>
      </c>
      <c r="F942" s="22"/>
      <c r="G942" s="22" t="str">
        <f>IF(OR(自我評估查檢表!E659=$C$1, 自我評估查檢表!G659=$E$1),"",$G$1)</f>
        <v>不適用</v>
      </c>
    </row>
    <row r="943" spans="1:7">
      <c r="A943"/>
      <c r="B943"/>
      <c r="C943" s="81" t="s">
        <v>764</v>
      </c>
      <c r="D943"/>
      <c r="E943" s="81" t="s">
        <v>764</v>
      </c>
      <c r="F943"/>
      <c r="G943" s="81" t="s">
        <v>764</v>
      </c>
    </row>
    <row r="944" spans="1:7">
      <c r="A944" s="55"/>
      <c r="B944" s="21" t="s">
        <v>562</v>
      </c>
      <c r="C944" s="23" t="str">
        <f>IF(OR(自我評估查檢表!G660=$E$1, 自我評估查檢表!I660=$G$1), "", $C$1)</f>
        <v>是／有</v>
      </c>
      <c r="D944" s="22"/>
      <c r="E944" s="23" t="str">
        <f>IF(OR(自我評估查檢表!E660=$C$1,自我評估查檢表!I660=$G$1),"",$E$1)</f>
        <v>否</v>
      </c>
      <c r="F944" s="22"/>
      <c r="G944" s="22" t="str">
        <f>IF(OR(自我評估查檢表!E660=$C$1, 自我評估查檢表!G660=$E$1),"",$G$1)</f>
        <v>不適用</v>
      </c>
    </row>
    <row r="945" spans="1:7">
      <c r="A945" s="54"/>
      <c r="B945" s="21"/>
      <c r="C945" s="22" t="str">
        <f>IF(OR(自我評估查檢表!G661=$E$1, 自我評估查檢表!I661=$G$1), "", $C$1)</f>
        <v>是／有</v>
      </c>
      <c r="D945" s="22"/>
      <c r="E945" s="22" t="str">
        <f>IF(OR(自我評估查檢表!E661=$C$1,自我評估查檢表!I661=$G$1),"",$E$1)</f>
        <v>否</v>
      </c>
      <c r="F945" s="22"/>
      <c r="G945" s="22" t="str">
        <f>IF(OR(自我評估查檢表!E661=$C$1, 自我評估查檢表!G661=$E$1),"",$G$1)</f>
        <v>不適用</v>
      </c>
    </row>
    <row r="946" spans="1:7">
      <c r="A946"/>
      <c r="B946"/>
      <c r="C946" s="22" t="str">
        <f>IF(OR(自我評估查檢表!G662=$E$1, 自我評估查檢表!I662=$G$1), "", $C$1)</f>
        <v>是／有</v>
      </c>
      <c r="D946" s="22"/>
      <c r="E946" s="22" t="str">
        <f>IF(OR(自我評估查檢表!E662=$C$1,自我評估查檢表!I662=$G$1),"",$E$1)</f>
        <v>否</v>
      </c>
      <c r="F946" s="22"/>
      <c r="G946" s="22" t="str">
        <f>IF(OR(自我評估查檢表!E662=$C$1, 自我評估查檢表!G662=$E$1),"",$G$1)</f>
        <v>不適用</v>
      </c>
    </row>
    <row r="947" spans="1:7">
      <c r="A947" s="54"/>
      <c r="B947" s="21"/>
      <c r="C947" s="22" t="str">
        <f>IF(OR(自我評估查檢表!G663=$E$1, 自我評估查檢表!I663=$G$1), "", $C$1)</f>
        <v>是／有</v>
      </c>
      <c r="D947" s="22"/>
      <c r="E947" s="22" t="str">
        <f>IF(OR(自我評估查檢表!E663=$C$1,自我評估查檢表!I663=$G$1),"",$E$1)</f>
        <v>否</v>
      </c>
      <c r="F947" s="22"/>
      <c r="G947" s="22" t="str">
        <f>IF(OR(自我評估查檢表!E663=$C$1, 自我評估查檢表!G663=$E$1),"",$G$1)</f>
        <v>不適用</v>
      </c>
    </row>
    <row r="948" spans="1:7">
      <c r="A948" s="55" t="s">
        <v>563</v>
      </c>
      <c r="B948" s="21" t="s">
        <v>564</v>
      </c>
      <c r="C948" s="22" t="str">
        <f>IF(OR(自我評估查檢表!G664=$E$1, 自我評估查檢表!I664=$G$1), "", $C$1)</f>
        <v>是／有</v>
      </c>
      <c r="D948" s="22"/>
      <c r="E948" s="22" t="str">
        <f>IF(OR(自我評估查檢表!E664=$C$1,自我評估查檢表!I664=$G$1),"",$E$1)</f>
        <v>否</v>
      </c>
      <c r="F948" s="22"/>
      <c r="G948" s="22" t="str">
        <f>IF(OR(自我評估查檢表!E664=$C$1, 自我評估查檢表!G664=$E$1),"",$G$1)</f>
        <v>不適用</v>
      </c>
    </row>
    <row r="949" spans="1:7">
      <c r="A949"/>
      <c r="B949"/>
      <c r="C949" s="81" t="s">
        <v>764</v>
      </c>
      <c r="D949"/>
      <c r="E949" s="81" t="s">
        <v>764</v>
      </c>
      <c r="F949"/>
      <c r="G949" s="81" t="s">
        <v>764</v>
      </c>
    </row>
    <row r="950" spans="1:7">
      <c r="A950" s="54"/>
      <c r="B950" s="21" t="s">
        <v>565</v>
      </c>
      <c r="C950" s="23" t="str">
        <f>IF(OR(自我評估查檢表!G665=$E$1, 自我評估查檢表!I665=$G$1), "", $C$1)</f>
        <v>是／有</v>
      </c>
      <c r="D950" s="22"/>
      <c r="E950" s="23" t="str">
        <f>IF(OR(自我評估查檢表!E665=$C$1,自我評估查檢表!I665=$G$1),"",$E$1)</f>
        <v>否</v>
      </c>
      <c r="F950" s="22"/>
      <c r="G950" s="23" t="str">
        <f>IF(OR(自我評估查檢表!E665=$C$1, 自我評估查檢表!G665=$E$1),"",$G$1)</f>
        <v>不適用</v>
      </c>
    </row>
    <row r="951" spans="1:7">
      <c r="A951"/>
      <c r="B951"/>
      <c r="C951" s="81" t="s">
        <v>764</v>
      </c>
      <c r="D951"/>
      <c r="E951" s="81" t="s">
        <v>764</v>
      </c>
      <c r="F951"/>
      <c r="G951" s="81" t="s">
        <v>764</v>
      </c>
    </row>
    <row r="952" spans="1:7">
      <c r="A952" s="54"/>
      <c r="B952" s="21" t="s">
        <v>566</v>
      </c>
      <c r="C952" s="23" t="str">
        <f>IF(OR(自我評估查檢表!G666=$E$1, 自我評估查檢表!I666=$G$1), "", $C$1)</f>
        <v>是／有</v>
      </c>
      <c r="D952" s="22"/>
      <c r="E952" s="23" t="str">
        <f>IF(OR(自我評估查檢表!E666=$C$1,自我評估查檢表!I666=$G$1),"",$E$1)</f>
        <v>否</v>
      </c>
      <c r="F952" s="22"/>
      <c r="G952" s="23" t="str">
        <f>IF(OR(自我評估查檢表!E666=$C$1, 自我評估查檢表!G666=$E$1),"",$G$1)</f>
        <v>不適用</v>
      </c>
    </row>
    <row r="953" spans="1:7">
      <c r="A953"/>
      <c r="B953"/>
      <c r="C953" s="81" t="s">
        <v>764</v>
      </c>
      <c r="D953"/>
      <c r="E953" s="81" t="s">
        <v>764</v>
      </c>
      <c r="F953"/>
      <c r="G953" s="81" t="s">
        <v>764</v>
      </c>
    </row>
    <row r="954" spans="1:7">
      <c r="A954" s="54"/>
      <c r="B954" s="21" t="s">
        <v>567</v>
      </c>
      <c r="C954" s="23" t="str">
        <f>IF(OR(自我評估查檢表!G667=$E$1, 自我評估查檢表!I667=$G$1), "", $C$1)</f>
        <v>是／有</v>
      </c>
      <c r="D954" s="22"/>
      <c r="E954" s="23" t="str">
        <f>IF(OR(自我評估查檢表!E667=$C$1,自我評估查檢表!I667=$G$1),"",$E$1)</f>
        <v>否</v>
      </c>
      <c r="F954" s="22"/>
      <c r="G954" s="23" t="str">
        <f>IF(OR(自我評估查檢表!E667=$C$1, 自我評估查檢表!G667=$E$1),"",$G$1)</f>
        <v>不適用</v>
      </c>
    </row>
    <row r="955" spans="1:7">
      <c r="A955" s="54"/>
      <c r="B955" s="21"/>
      <c r="C955" s="22" t="str">
        <f>IF(OR(自我評估查檢表!G668=$E$1, 自我評估查檢表!I668=$G$1), "", $C$1)</f>
        <v>是／有</v>
      </c>
      <c r="D955" s="22"/>
      <c r="E955" s="22" t="str">
        <f>IF(OR(自我評估查檢表!E668=$C$1,自我評估查檢表!I668=$G$1),"",$E$1)</f>
        <v>否</v>
      </c>
      <c r="F955" s="22"/>
      <c r="G955" s="22" t="str">
        <f>IF(OR(自我評估查檢表!E668=$C$1, 自我評估查檢表!G668=$E$1),"",$G$1)</f>
        <v>不適用</v>
      </c>
    </row>
    <row r="956" spans="1:7">
      <c r="A956" s="55" t="s">
        <v>569</v>
      </c>
      <c r="B956" s="21" t="s">
        <v>570</v>
      </c>
      <c r="C956" s="22" t="str">
        <f>IF(OR(自我評估查檢表!G669=$E$1, 自我評估查檢表!I669=$G$1), "", $C$1)</f>
        <v>是／有</v>
      </c>
      <c r="D956" s="22"/>
      <c r="E956" s="22" t="str">
        <f>IF(OR(自我評估查檢表!E669=$C$1,自我評估查檢表!I669=$G$1),"",$E$1)</f>
        <v>否</v>
      </c>
      <c r="F956" s="22"/>
      <c r="G956" s="22" t="str">
        <f>IF(OR(自我評估查檢表!E669=$C$1, 自我評估查檢表!G669=$E$1),"",$G$1)</f>
        <v>不適用</v>
      </c>
    </row>
    <row r="957" spans="1:7">
      <c r="A957"/>
      <c r="B957"/>
      <c r="C957" s="81" t="s">
        <v>764</v>
      </c>
      <c r="D957"/>
      <c r="E957" s="81" t="s">
        <v>764</v>
      </c>
      <c r="F957"/>
      <c r="G957" s="81" t="s">
        <v>764</v>
      </c>
    </row>
    <row r="958" spans="1:7" ht="25.5">
      <c r="A958" s="54"/>
      <c r="B958" s="21" t="s">
        <v>571</v>
      </c>
      <c r="C958" s="23" t="str">
        <f>IF(OR(自我評估查檢表!G670=$E$1, 自我評估查檢表!I670=$G$1), "", $C$1)</f>
        <v>是／有</v>
      </c>
      <c r="D958" s="22"/>
      <c r="E958" s="23" t="str">
        <f>IF(OR(自我評估查檢表!E670=$C$1,自我評估查檢表!I670=$G$1),"",$E$1)</f>
        <v>否</v>
      </c>
      <c r="F958" s="22"/>
      <c r="G958" s="23" t="str">
        <f>IF(OR(自我評估查檢表!E670=$C$1, 自我評估查檢表!G670=$E$1),"",$G$1)</f>
        <v>不適用</v>
      </c>
    </row>
    <row r="959" spans="1:7">
      <c r="A959"/>
      <c r="B959"/>
      <c r="C959" s="81" t="s">
        <v>764</v>
      </c>
      <c r="D959"/>
      <c r="E959" s="81" t="s">
        <v>764</v>
      </c>
      <c r="F959"/>
      <c r="G959" s="81" t="s">
        <v>764</v>
      </c>
    </row>
    <row r="960" spans="1:7" ht="25.5">
      <c r="A960" s="54"/>
      <c r="B960" s="21" t="s">
        <v>572</v>
      </c>
      <c r="C960" s="23" t="str">
        <f>IF(OR(自我評估查檢表!G671=$E$1, 自我評估查檢表!I671=$G$1), "", $C$1)</f>
        <v>是／有</v>
      </c>
      <c r="D960" s="22"/>
      <c r="E960" s="23" t="str">
        <f>IF(OR(自我評估查檢表!E671=$C$1,自我評估查檢表!I671=$G$1),"",$E$1)</f>
        <v>否</v>
      </c>
      <c r="F960" s="22"/>
      <c r="G960" s="23" t="str">
        <f>IF(OR(自我評估查檢表!E671=$C$1, 自我評估查檢表!G671=$E$1),"",$G$1)</f>
        <v>不適用</v>
      </c>
    </row>
    <row r="961" spans="1:7">
      <c r="A961" s="54"/>
      <c r="B961" s="21"/>
      <c r="C961" s="22" t="str">
        <f>IF(OR(自我評估查檢表!G672=$E$1, 自我評估查檢表!I672=$G$1), "", $C$1)</f>
        <v>是／有</v>
      </c>
      <c r="D961" s="22"/>
      <c r="E961" s="22" t="str">
        <f>IF(OR(自我評估查檢表!E672=$C$1,自我評估查檢表!I672=$G$1),"",$E$1)</f>
        <v>否</v>
      </c>
      <c r="F961" s="22"/>
      <c r="G961" s="22" t="str">
        <f>IF(OR(自我評估查檢表!E672=$C$1, 自我評估查檢表!G672=$E$1),"",$G$1)</f>
        <v>不適用</v>
      </c>
    </row>
    <row r="962" spans="1:7">
      <c r="A962" s="54"/>
      <c r="B962" s="21"/>
      <c r="C962" s="22" t="str">
        <f>IF(OR(自我評估查檢表!G673=$E$1, 自我評估查檢表!I673=$G$1), "", $C$1)</f>
        <v>是／有</v>
      </c>
      <c r="D962" s="22"/>
      <c r="E962" s="22" t="str">
        <f>IF(OR(自我評估查檢表!E673=$C$1,自我評估查檢表!I673=$G$1),"",$E$1)</f>
        <v>否</v>
      </c>
      <c r="F962" s="22"/>
      <c r="G962" s="22" t="str">
        <f>IF(OR(自我評估查檢表!E673=$C$1, 自我評估查檢表!G673=$E$1),"",$G$1)</f>
        <v>不適用</v>
      </c>
    </row>
    <row r="963" spans="1:7">
      <c r="A963"/>
      <c r="B963"/>
      <c r="C963" s="81" t="s">
        <v>764</v>
      </c>
      <c r="D963"/>
      <c r="E963" s="81" t="s">
        <v>764</v>
      </c>
      <c r="F963"/>
      <c r="G963" s="81" t="s">
        <v>764</v>
      </c>
    </row>
    <row r="964" spans="1:7" ht="63.75">
      <c r="A964" s="55" t="s">
        <v>574</v>
      </c>
      <c r="B964" s="21" t="s">
        <v>575</v>
      </c>
      <c r="C964" s="23" t="str">
        <f>IF(OR(自我評估查檢表!G674=$E$1, 自我評估查檢表!I674=$G$1), "", $C$1)</f>
        <v>是／有</v>
      </c>
      <c r="D964" s="22"/>
      <c r="E964" s="22" t="str">
        <f>IF(OR(自我評估查檢表!E674=$C$1,自我評估查檢表!I674=$G$1),"",$E$1)</f>
        <v>否</v>
      </c>
      <c r="F964" s="22"/>
      <c r="G964" s="23" t="str">
        <f>IF(OR(自我評估查檢表!E674=$C$1, 自我評估查檢表!G674=$E$1),"",$G$1)</f>
        <v>不適用</v>
      </c>
    </row>
    <row r="965" spans="1:7">
      <c r="A965" s="42"/>
      <c r="B965" s="44"/>
      <c r="C965" s="6" t="str">
        <f>IF(OR(自我評估查檢表!G675=$E$1, 自我評估查檢表!I675=$G$1), "", $C$1)</f>
        <v>是／有</v>
      </c>
      <c r="D965" s="6"/>
      <c r="E965" s="6" t="str">
        <f>IF(OR(自我評估查檢表!E675=$C$1,自我評估查檢表!I675=$G$1),"",$E$1)</f>
        <v>否</v>
      </c>
      <c r="F965" s="6"/>
      <c r="G965" s="6" t="str">
        <f>IF(OR(自我評估查檢表!E675=$C$1, 自我評估查檢表!G675=$E$1),"",$G$1)</f>
        <v>不適用</v>
      </c>
    </row>
    <row r="966" spans="1:7">
      <c r="A966"/>
      <c r="B966"/>
      <c r="C966" s="32" t="str">
        <f>IF(OR(自我評估查檢表!G676=$E$1, 自我評估查檢表!I676=$G$1), "", $C$1)</f>
        <v>是／有</v>
      </c>
      <c r="D966" s="32"/>
      <c r="E966" s="32" t="str">
        <f>IF(OR(自我評估查檢表!E676=$C$1,自我評估查檢表!I676=$G$1),"",$E$1)</f>
        <v>否</v>
      </c>
      <c r="F966" s="32"/>
      <c r="G966" s="32" t="str">
        <f>IF(OR(自我評估查檢表!E676=$C$1, 自我評估查檢表!G676=$E$1),"",$G$1)</f>
        <v>不適用</v>
      </c>
    </row>
    <row r="967" spans="1:7">
      <c r="A967" s="54"/>
      <c r="B967" s="59"/>
      <c r="C967" s="22" t="str">
        <f>IF(OR(自我評估查檢表!G677=$E$1, 自我評估查檢表!I677=$G$1), "", $C$1)</f>
        <v>是／有</v>
      </c>
      <c r="D967" s="22"/>
      <c r="E967" s="22" t="str">
        <f>IF(OR(自我評估查檢表!E677=$C$1,自我評估查檢表!I677=$G$1),"",$E$1)</f>
        <v>否</v>
      </c>
      <c r="F967" s="22"/>
      <c r="G967" s="22" t="str">
        <f>IF(OR(自我評估查檢表!E677=$C$1, 自我評估查檢表!G677=$E$1),"",$G$1)</f>
        <v>不適用</v>
      </c>
    </row>
    <row r="968" spans="1:7">
      <c r="A968"/>
      <c r="B968"/>
      <c r="C968" s="22" t="str">
        <f>IF(OR(自我評估查檢表!G678=$E$1, 自我評估查檢表!I678=$G$1), "", $C$1)</f>
        <v>是／有</v>
      </c>
      <c r="D968" s="22"/>
      <c r="E968" s="22" t="str">
        <f>IF(OR(自我評估查檢表!E678=$C$1,自我評估查檢表!I678=$G$1),"",$E$1)</f>
        <v>否</v>
      </c>
      <c r="F968" s="22"/>
      <c r="G968" s="22" t="str">
        <f>IF(OR(自我評估查檢表!E678=$C$1, 自我評估查檢表!G678=$E$1),"",$G$1)</f>
        <v>不適用</v>
      </c>
    </row>
    <row r="969" spans="1:7">
      <c r="A969" s="54"/>
      <c r="B969" s="59"/>
      <c r="C969" s="22" t="str">
        <f>IF(OR(自我評估查檢表!G679=$E$1, 自我評估查檢表!I679=$G$1), "", $C$1)</f>
        <v>是／有</v>
      </c>
      <c r="D969" s="22"/>
      <c r="E969" s="22" t="str">
        <f>IF(OR(自我評估查檢表!E679=$C$1,自我評估查檢表!I679=$G$1),"",$E$1)</f>
        <v>否</v>
      </c>
      <c r="F969" s="22"/>
      <c r="G969" s="22" t="str">
        <f>IF(OR(自我評估查檢表!E679=$C$1, 自我評估查檢表!G679=$E$1),"",$G$1)</f>
        <v>不適用</v>
      </c>
    </row>
    <row r="970" spans="1:7">
      <c r="A970" s="55" t="s">
        <v>713</v>
      </c>
      <c r="B970" s="21" t="s">
        <v>576</v>
      </c>
      <c r="C970" s="22" t="str">
        <f>IF(OR(自我評估查檢表!G680=$E$1, 自我評估查檢表!I680=$G$1), "", $C$1)</f>
        <v>是／有</v>
      </c>
      <c r="D970" s="22"/>
      <c r="E970" s="22" t="str">
        <f>IF(OR(自我評估查檢表!E680=$C$1,自我評估查檢表!I680=$G$1),"",$E$1)</f>
        <v>否</v>
      </c>
      <c r="F970" s="22"/>
      <c r="G970" s="22" t="str">
        <f>IF(OR(自我評估查檢表!E680=$C$1, 自我評估查檢表!G680=$E$1),"",$G$1)</f>
        <v>不適用</v>
      </c>
    </row>
    <row r="971" spans="1:7">
      <c r="A971"/>
      <c r="B971"/>
      <c r="C971" s="81" t="s">
        <v>764</v>
      </c>
      <c r="D971"/>
      <c r="E971" s="81" t="s">
        <v>764</v>
      </c>
      <c r="F971"/>
      <c r="G971" s="81" t="s">
        <v>764</v>
      </c>
    </row>
    <row r="972" spans="1:7" ht="51">
      <c r="A972" s="55"/>
      <c r="B972" s="21" t="s">
        <v>577</v>
      </c>
      <c r="C972" s="23" t="str">
        <f>IF(OR(自我評估查檢表!G681=$E$1, 自我評估查檢表!I681=$G$1), "", $C$1)</f>
        <v>是／有</v>
      </c>
      <c r="D972" s="22"/>
      <c r="E972" s="23" t="str">
        <f>IF(OR(自我評估查檢表!E681=$C$1,自我評估查檢表!I681=$G$1),"",$E$1)</f>
        <v>否</v>
      </c>
      <c r="F972" s="22"/>
      <c r="G972" s="22" t="str">
        <f>IF(OR(自我評估查檢表!E681=$C$1, 自我評估查檢表!G681=$E$1),"",$G$1)</f>
        <v>不適用</v>
      </c>
    </row>
    <row r="973" spans="1:7">
      <c r="A973"/>
      <c r="B973"/>
      <c r="C973" s="81" t="s">
        <v>764</v>
      </c>
      <c r="D973"/>
      <c r="E973" s="81" t="s">
        <v>764</v>
      </c>
      <c r="F973"/>
      <c r="G973" s="81" t="s">
        <v>764</v>
      </c>
    </row>
    <row r="974" spans="1:7" ht="25.5">
      <c r="A974" s="55"/>
      <c r="B974" s="21" t="s">
        <v>578</v>
      </c>
      <c r="C974" s="23" t="str">
        <f>IF(OR(自我評估查檢表!G682=$E$1, 自我評估查檢表!I682=$G$1), "", $C$1)</f>
        <v>是／有</v>
      </c>
      <c r="D974" s="22"/>
      <c r="E974" s="23" t="str">
        <f>IF(OR(自我評估查檢表!E682=$C$1,自我評估查檢表!I682=$G$1),"",$E$1)</f>
        <v>否</v>
      </c>
      <c r="F974" s="22"/>
      <c r="G974" s="22" t="str">
        <f>IF(OR(自我評估查檢表!E682=$C$1, 自我評估查檢表!G682=$E$1),"",$G$1)</f>
        <v>不適用</v>
      </c>
    </row>
    <row r="975" spans="1:7">
      <c r="A975"/>
      <c r="B975"/>
      <c r="C975" s="81" t="s">
        <v>764</v>
      </c>
      <c r="D975"/>
      <c r="E975" s="81" t="s">
        <v>764</v>
      </c>
      <c r="F975"/>
      <c r="G975" s="81" t="s">
        <v>764</v>
      </c>
    </row>
    <row r="976" spans="1:7" ht="25.5">
      <c r="A976" s="55"/>
      <c r="B976" s="21" t="s">
        <v>579</v>
      </c>
      <c r="C976" s="23" t="str">
        <f>IF(OR(自我評估查檢表!G683=$E$1, 自我評估查檢表!I683=$G$1), "", $C$1)</f>
        <v>是／有</v>
      </c>
      <c r="D976" s="22"/>
      <c r="E976" s="23" t="str">
        <f>IF(OR(自我評估查檢表!E683=$C$1,自我評估查檢表!I683=$G$1),"",$E$1)</f>
        <v>否</v>
      </c>
      <c r="F976" s="22"/>
      <c r="G976" s="22" t="str">
        <f>IF(OR(自我評估查檢表!E683=$C$1, 自我評估查檢表!G683=$E$1),"",$G$1)</f>
        <v>不適用</v>
      </c>
    </row>
    <row r="977" spans="1:7">
      <c r="A977"/>
      <c r="B977"/>
      <c r="C977" s="81" t="s">
        <v>764</v>
      </c>
      <c r="D977"/>
      <c r="E977" s="81" t="s">
        <v>764</v>
      </c>
      <c r="F977"/>
      <c r="G977" s="81" t="s">
        <v>764</v>
      </c>
    </row>
    <row r="978" spans="1:7" ht="25.5">
      <c r="A978" s="55"/>
      <c r="B978" s="21" t="s">
        <v>580</v>
      </c>
      <c r="C978" s="23" t="str">
        <f>IF(OR(自我評估查檢表!G684=$E$1, 自我評估查檢表!I684=$G$1), "", $C$1)</f>
        <v>是／有</v>
      </c>
      <c r="D978" s="22"/>
      <c r="E978" s="23" t="str">
        <f>IF(OR(自我評估查檢表!E684=$C$1,自我評估查檢表!I684=$G$1),"",$E$1)</f>
        <v>否</v>
      </c>
      <c r="F978" s="22"/>
      <c r="G978" s="22" t="str">
        <f>IF(OR(自我評估查檢表!E684=$C$1, 自我評估查檢表!G684=$E$1),"",$G$1)</f>
        <v>不適用</v>
      </c>
    </row>
    <row r="979" spans="1:7">
      <c r="A979" s="55"/>
      <c r="B979" s="21" t="s">
        <v>745</v>
      </c>
      <c r="C979" s="22" t="str">
        <f>IF(OR(自我評估查檢表!G685=$E$1, 自我評估查檢表!I685=$G$1), "", $C$1)</f>
        <v>是／有</v>
      </c>
      <c r="D979" s="22"/>
      <c r="E979" s="22" t="str">
        <f>IF(OR(自我評估查檢表!E685=$C$1,自我評估查檢表!I685=$G$1),"",$E$1)</f>
        <v>否</v>
      </c>
      <c r="F979" s="22"/>
      <c r="G979" s="22" t="str">
        <f>IF(OR(自我評估查檢表!E685=$C$1, 自我評估查檢表!G685=$E$1),"",$G$1)</f>
        <v>不適用</v>
      </c>
    </row>
    <row r="980" spans="1:7">
      <c r="A980" s="55"/>
      <c r="B980" s="59"/>
      <c r="C980" s="22" t="str">
        <f>IF(OR(自我評估查檢表!G686=$E$1, 自我評估查檢表!I686=$G$1), "", $C$1)</f>
        <v>是／有</v>
      </c>
      <c r="D980" s="22"/>
      <c r="E980" s="22" t="str">
        <f>IF(OR(自我評估查檢表!E686=$C$1,自我評估查檢表!I686=$G$1),"",$E$1)</f>
        <v>否</v>
      </c>
      <c r="F980" s="22"/>
      <c r="G980" s="22" t="str">
        <f>IF(OR(自我評估查檢表!E686=$C$1, 自我評估查檢表!G686=$E$1),"",$G$1)</f>
        <v>不適用</v>
      </c>
    </row>
    <row r="981" spans="1:7">
      <c r="A981"/>
      <c r="B981"/>
      <c r="C981" s="81" t="s">
        <v>764</v>
      </c>
      <c r="D981"/>
      <c r="E981" s="81" t="s">
        <v>764</v>
      </c>
      <c r="F981"/>
      <c r="G981" s="81" t="s">
        <v>764</v>
      </c>
    </row>
    <row r="982" spans="1:7" ht="76.5">
      <c r="A982" s="55"/>
      <c r="B982" s="21" t="s">
        <v>756</v>
      </c>
      <c r="C982" s="27" t="str">
        <f>IF(OR(自我評估查檢表!G687=$E$1, 自我評估查檢表!I687=$G$1), "", $C$1)</f>
        <v>是／有</v>
      </c>
      <c r="D982" s="28"/>
      <c r="E982" s="27" t="str">
        <f>IF(OR(自我評估查檢表!E687=$C$1,自我評估查檢表!I687=$G$1),"",$E$1)</f>
        <v>否</v>
      </c>
      <c r="F982" s="28"/>
      <c r="G982" s="28" t="str">
        <f>IF(OR(自我評估查檢表!E687=$C$1, 自我評估查檢表!G687=$E$1),"",$G$1)</f>
        <v>不適用</v>
      </c>
    </row>
    <row r="983" spans="1:7">
      <c r="A983" s="55"/>
      <c r="B983" s="59"/>
      <c r="C983" s="22" t="str">
        <f>IF(OR(自我評估查檢表!G688=$E$1, 自我評估查檢表!I688=$G$1), "", $C$1)</f>
        <v>是／有</v>
      </c>
      <c r="D983" s="22"/>
      <c r="E983" s="22" t="str">
        <f>IF(OR(自我評估查檢表!E688=$C$1,自我評估查檢表!I688=$G$1),"",$E$1)</f>
        <v>否</v>
      </c>
      <c r="F983" s="22"/>
      <c r="G983" s="22" t="str">
        <f>IF(OR(自我評估查檢表!E688=$C$1, 自我評估查檢表!G688=$E$1),"",$G$1)</f>
        <v>不適用</v>
      </c>
    </row>
    <row r="984" spans="1:7">
      <c r="A984" s="55" t="s">
        <v>714</v>
      </c>
      <c r="B984" s="21" t="s">
        <v>581</v>
      </c>
      <c r="C984" s="22" t="str">
        <f>IF(OR(自我評估查檢表!G689=$E$1, 自我評估查檢表!I689=$G$1), "", $C$1)</f>
        <v>是／有</v>
      </c>
      <c r="D984" s="22"/>
      <c r="E984" s="22" t="str">
        <f>IF(OR(自我評估查檢表!E689=$C$1,自我評估查檢表!I689=$G$1),"",$E$1)</f>
        <v>否</v>
      </c>
      <c r="F984" s="22"/>
      <c r="G984" s="22" t="str">
        <f>IF(OR(自我評估查檢表!E689=$C$1, 自我評估查檢表!G689=$E$1),"",$G$1)</f>
        <v>不適用</v>
      </c>
    </row>
    <row r="985" spans="1:7">
      <c r="A985"/>
      <c r="B985"/>
      <c r="C985" s="81" t="s">
        <v>764</v>
      </c>
      <c r="D985"/>
      <c r="E985" s="81" t="s">
        <v>764</v>
      </c>
      <c r="F985"/>
      <c r="G985" s="81" t="s">
        <v>764</v>
      </c>
    </row>
    <row r="986" spans="1:7">
      <c r="A986" s="55"/>
      <c r="B986" s="21" t="s">
        <v>582</v>
      </c>
      <c r="C986" s="23" t="str">
        <f>IF(OR(自我評估查檢表!G690=$E$1, 自我評估查檢表!I690=$G$1), "", $C$1)</f>
        <v>是／有</v>
      </c>
      <c r="D986" s="22"/>
      <c r="E986" s="23" t="str">
        <f>IF(OR(自我評估查檢表!E690=$C$1,自我評估查檢表!I690=$G$1),"",$E$1)</f>
        <v>否</v>
      </c>
      <c r="F986" s="22"/>
      <c r="G986" s="22" t="str">
        <f>IF(OR(自我評估查檢表!E690=$C$1, 自我評估查檢表!G690=$E$1),"",$G$1)</f>
        <v>不適用</v>
      </c>
    </row>
    <row r="987" spans="1:7">
      <c r="A987"/>
      <c r="B987"/>
      <c r="C987" s="81" t="s">
        <v>764</v>
      </c>
      <c r="D987"/>
      <c r="E987" s="81" t="s">
        <v>764</v>
      </c>
      <c r="F987"/>
      <c r="G987" s="81" t="s">
        <v>764</v>
      </c>
    </row>
    <row r="988" spans="1:7">
      <c r="A988" s="55"/>
      <c r="B988" s="21" t="s">
        <v>583</v>
      </c>
      <c r="C988" s="23" t="str">
        <f>IF(OR(自我評估查檢表!G691=$E$1, 自我評估查檢表!I691=$G$1), "", $C$1)</f>
        <v>是／有</v>
      </c>
      <c r="D988" s="22"/>
      <c r="E988" s="23" t="str">
        <f>IF(OR(自我評估查檢表!E691=$C$1,自我評估查檢表!I691=$G$1),"",$E$1)</f>
        <v>否</v>
      </c>
      <c r="F988" s="22"/>
      <c r="G988" s="22" t="str">
        <f>IF(OR(自我評估查檢表!E691=$C$1, 自我評估查檢表!G691=$E$1),"",$G$1)</f>
        <v>不適用</v>
      </c>
    </row>
    <row r="989" spans="1:7">
      <c r="A989"/>
      <c r="B989"/>
      <c r="C989" s="81" t="s">
        <v>764</v>
      </c>
      <c r="D989"/>
      <c r="E989" s="81" t="s">
        <v>764</v>
      </c>
      <c r="F989"/>
      <c r="G989" s="81" t="s">
        <v>764</v>
      </c>
    </row>
    <row r="990" spans="1:7">
      <c r="A990" s="55"/>
      <c r="B990" s="21" t="s">
        <v>584</v>
      </c>
      <c r="C990" s="23" t="str">
        <f>IF(OR(自我評估查檢表!G692=$E$1, 自我評估查檢表!I692=$G$1), "", $C$1)</f>
        <v>是／有</v>
      </c>
      <c r="D990" s="22"/>
      <c r="E990" s="23" t="str">
        <f>IF(OR(自我評估查檢表!E692=$C$1,自我評估查檢表!I692=$G$1),"",$E$1)</f>
        <v>否</v>
      </c>
      <c r="F990" s="22"/>
      <c r="G990" s="22" t="str">
        <f>IF(OR(自我評估查檢表!E692=$C$1, 自我評估查檢表!G692=$E$1),"",$G$1)</f>
        <v>不適用</v>
      </c>
    </row>
    <row r="991" spans="1:7">
      <c r="A991"/>
      <c r="B991"/>
      <c r="C991" s="81" t="s">
        <v>764</v>
      </c>
      <c r="D991"/>
      <c r="E991" s="81" t="s">
        <v>764</v>
      </c>
      <c r="F991"/>
      <c r="G991" s="81" t="s">
        <v>764</v>
      </c>
    </row>
    <row r="992" spans="1:7">
      <c r="A992" s="55"/>
      <c r="B992" s="21" t="s">
        <v>585</v>
      </c>
      <c r="C992" s="23" t="str">
        <f>IF(OR(自我評估查檢表!G693=$E$1, 自我評估查檢表!I693=$G$1), "", $C$1)</f>
        <v>是／有</v>
      </c>
      <c r="D992" s="22"/>
      <c r="E992" s="23" t="str">
        <f>IF(OR(自我評估查檢表!E693=$C$1,自我評估查檢表!I693=$G$1),"",$E$1)</f>
        <v>否</v>
      </c>
      <c r="F992" s="22"/>
      <c r="G992" s="22" t="str">
        <f>IF(OR(自我評估查檢表!E693=$C$1, 自我評估查檢表!G693=$E$1),"",$G$1)</f>
        <v>不適用</v>
      </c>
    </row>
    <row r="993" spans="1:7">
      <c r="A993"/>
      <c r="B993"/>
      <c r="C993" s="81" t="s">
        <v>764</v>
      </c>
      <c r="D993"/>
      <c r="E993" s="81" t="s">
        <v>764</v>
      </c>
      <c r="F993"/>
      <c r="G993" s="81" t="s">
        <v>764</v>
      </c>
    </row>
    <row r="994" spans="1:7">
      <c r="A994" s="55"/>
      <c r="B994" s="21" t="s">
        <v>586</v>
      </c>
      <c r="C994" s="23" t="str">
        <f>IF(OR(自我評估查檢表!G694=$E$1, 自我評估查檢表!I694=$G$1), "", $C$1)</f>
        <v>是／有</v>
      </c>
      <c r="D994" s="22"/>
      <c r="E994" s="23" t="str">
        <f>IF(OR(自我評估查檢表!E694=$C$1,自我評估查檢表!I694=$G$1),"",$E$1)</f>
        <v>否</v>
      </c>
      <c r="F994" s="22"/>
      <c r="G994" s="22" t="str">
        <f>IF(OR(自我評估查檢表!E694=$C$1, 自我評估查檢表!G694=$E$1),"",$G$1)</f>
        <v>不適用</v>
      </c>
    </row>
    <row r="995" spans="1:7">
      <c r="A995"/>
      <c r="B995"/>
      <c r="C995" s="81" t="s">
        <v>764</v>
      </c>
      <c r="D995"/>
      <c r="E995" s="81" t="s">
        <v>764</v>
      </c>
      <c r="F995"/>
      <c r="G995" s="81" t="s">
        <v>764</v>
      </c>
    </row>
    <row r="996" spans="1:7">
      <c r="A996" s="55"/>
      <c r="B996" s="21" t="s">
        <v>587</v>
      </c>
      <c r="C996" s="23" t="str">
        <f>IF(OR(自我評估查檢表!G695=$E$1, 自我評估查檢表!I695=$G$1), "", $C$1)</f>
        <v>是／有</v>
      </c>
      <c r="D996" s="22"/>
      <c r="E996" s="23" t="str">
        <f>IF(OR(自我評估查檢表!E695=$C$1,自我評估查檢表!I695=$G$1),"",$E$1)</f>
        <v>否</v>
      </c>
      <c r="F996" s="22"/>
      <c r="G996" s="22" t="str">
        <f>IF(OR(自我評估查檢表!E695=$C$1, 自我評估查檢表!G695=$E$1),"",$G$1)</f>
        <v>不適用</v>
      </c>
    </row>
    <row r="997" spans="1:7">
      <c r="A997"/>
      <c r="B997"/>
      <c r="C997" s="81" t="s">
        <v>764</v>
      </c>
      <c r="D997"/>
      <c r="E997" s="81" t="s">
        <v>764</v>
      </c>
      <c r="F997"/>
      <c r="G997" s="81" t="s">
        <v>764</v>
      </c>
    </row>
    <row r="998" spans="1:7">
      <c r="A998" s="55"/>
      <c r="B998" s="21" t="s">
        <v>588</v>
      </c>
      <c r="C998" s="23" t="str">
        <f>IF(OR(自我評估查檢表!G696=$E$1, 自我評估查檢表!I696=$G$1), "", $C$1)</f>
        <v>是／有</v>
      </c>
      <c r="D998" s="22"/>
      <c r="E998" s="23" t="str">
        <f>IF(OR(自我評估查檢表!E696=$C$1,自我評估查檢表!I696=$G$1),"",$E$1)</f>
        <v>否</v>
      </c>
      <c r="F998" s="22"/>
      <c r="G998" s="22" t="str">
        <f>IF(OR(自我評估查檢表!E696=$C$1, 自我評估查檢表!G696=$E$1),"",$G$1)</f>
        <v>不適用</v>
      </c>
    </row>
    <row r="999" spans="1:7">
      <c r="A999"/>
      <c r="B999"/>
      <c r="C999" s="81" t="s">
        <v>764</v>
      </c>
      <c r="D999"/>
      <c r="E999" s="81" t="s">
        <v>764</v>
      </c>
      <c r="F999"/>
      <c r="G999" s="81" t="s">
        <v>764</v>
      </c>
    </row>
    <row r="1000" spans="1:7">
      <c r="A1000" s="55"/>
      <c r="B1000" s="21" t="s">
        <v>589</v>
      </c>
      <c r="C1000" s="23" t="str">
        <f>IF(OR(自我評估查檢表!G697=$E$1, 自我評估查檢表!I697=$G$1), "", $C$1)</f>
        <v>是／有</v>
      </c>
      <c r="D1000" s="22"/>
      <c r="E1000" s="23" t="str">
        <f>IF(OR(自我評估查檢表!E697=$C$1,自我評估查檢表!I697=$G$1),"",$E$1)</f>
        <v>否</v>
      </c>
      <c r="F1000" s="22"/>
      <c r="G1000" s="22" t="str">
        <f>IF(OR(自我評估查檢表!E697=$C$1, 自我評估查檢表!G697=$E$1),"",$G$1)</f>
        <v>不適用</v>
      </c>
    </row>
    <row r="1001" spans="1:7" ht="25.5">
      <c r="A1001" s="55"/>
      <c r="B1001" s="21" t="s">
        <v>746</v>
      </c>
      <c r="C1001" s="22" t="str">
        <f>IF(OR(自我評估查檢表!G698=$E$1, 自我評估查檢表!I698=$G$1), "", $C$1)</f>
        <v>是／有</v>
      </c>
      <c r="D1001" s="22"/>
      <c r="E1001" s="22" t="str">
        <f>IF(OR(自我評估查檢表!E698=$C$1,自我評估查檢表!I698=$G$1),"",$E$1)</f>
        <v>否</v>
      </c>
      <c r="F1001" s="22"/>
      <c r="G1001" s="22" t="str">
        <f>IF(OR(自我評估查檢表!E698=$C$1, 自我評估查檢表!G698=$E$1),"",$G$1)</f>
        <v>不適用</v>
      </c>
    </row>
    <row r="1002" spans="1:7">
      <c r="A1002" s="55"/>
      <c r="B1002" s="59"/>
      <c r="C1002" s="22" t="str">
        <f>IF(OR(自我評估查檢表!G699=$E$1, 自我評估查檢表!I699=$G$1), "", $C$1)</f>
        <v>是／有</v>
      </c>
      <c r="D1002" s="22"/>
      <c r="E1002" s="22" t="str">
        <f>IF(OR(自我評估查檢表!E699=$C$1,自我評估查檢表!I699=$G$1),"",$E$1)</f>
        <v>否</v>
      </c>
      <c r="F1002" s="22"/>
      <c r="G1002" s="22" t="str">
        <f>IF(OR(自我評估查檢表!E699=$C$1, 自我評估查檢表!G699=$E$1),"",$G$1)</f>
        <v>不適用</v>
      </c>
    </row>
    <row r="1003" spans="1:7">
      <c r="A1003"/>
      <c r="B1003"/>
      <c r="C1003" s="81" t="s">
        <v>764</v>
      </c>
      <c r="D1003"/>
      <c r="E1003" s="81" t="s">
        <v>764</v>
      </c>
      <c r="F1003"/>
      <c r="G1003" s="81" t="s">
        <v>764</v>
      </c>
    </row>
    <row r="1004" spans="1:7" ht="76.5">
      <c r="A1004" s="55"/>
      <c r="B1004" s="21" t="s">
        <v>757</v>
      </c>
      <c r="C1004" s="23" t="str">
        <f>IF(OR(自我評估查檢表!G700=$E$1, 自我評估查檢表!I700=$G$1), "", $C$1)</f>
        <v>是／有</v>
      </c>
      <c r="D1004" s="22"/>
      <c r="E1004" s="23" t="str">
        <f>IF(OR(自我評估查檢表!E700=$C$1,自我評估查檢表!I700=$G$1),"",$E$1)</f>
        <v>否</v>
      </c>
      <c r="F1004" s="22"/>
      <c r="G1004" s="22" t="str">
        <f>IF(OR(自我評估查檢表!E700=$C$1, 自我評估查檢表!G700=$E$1),"",$G$1)</f>
        <v>不適用</v>
      </c>
    </row>
    <row r="1005" spans="1:7">
      <c r="A1005" s="55"/>
      <c r="B1005" s="59"/>
      <c r="C1005" s="22" t="str">
        <f>IF(OR(自我評估查檢表!G701=$E$1, 自我評估查檢表!I701=$G$1), "", $C$1)</f>
        <v>是／有</v>
      </c>
      <c r="D1005" s="22"/>
      <c r="E1005" s="22" t="str">
        <f>IF(OR(自我評估查檢表!E701=$C$1,自我評估查檢表!I701=$G$1),"",$E$1)</f>
        <v>否</v>
      </c>
      <c r="F1005" s="22"/>
      <c r="G1005" s="22" t="str">
        <f>IF(OR(自我評估查檢表!E701=$C$1, 自我評估查檢表!G701=$E$1),"",$G$1)</f>
        <v>不適用</v>
      </c>
    </row>
    <row r="1006" spans="1:7">
      <c r="A1006"/>
      <c r="B1006"/>
      <c r="C1006" s="81" t="s">
        <v>764</v>
      </c>
      <c r="D1006"/>
      <c r="E1006" s="81" t="s">
        <v>764</v>
      </c>
      <c r="F1006"/>
      <c r="G1006" s="81" t="s">
        <v>764</v>
      </c>
    </row>
    <row r="1007" spans="1:7" ht="25.5">
      <c r="A1007" s="55" t="s">
        <v>715</v>
      </c>
      <c r="B1007" s="21" t="s">
        <v>590</v>
      </c>
      <c r="C1007" s="23" t="str">
        <f>IF(OR(自我評估查檢表!G702=$E$1, 自我評估查檢表!I702=$G$1), "", $C$1)</f>
        <v>是／有</v>
      </c>
      <c r="D1007" s="22"/>
      <c r="E1007" s="23" t="str">
        <f>IF(OR(自我評估查檢表!E702=$C$1,自我評估查檢表!I702=$G$1),"",$E$1)</f>
        <v>否</v>
      </c>
      <c r="F1007" s="22"/>
      <c r="G1007" s="23" t="str">
        <f>IF(OR(自我評估查檢表!E702=$C$1, 自我評估查檢表!G702=$E$1),"",$G$1)</f>
        <v>不適用</v>
      </c>
    </row>
    <row r="1008" spans="1:7">
      <c r="A1008" s="55"/>
      <c r="B1008" s="22"/>
      <c r="C1008" s="22" t="str">
        <f>IF(OR(自我評估查檢表!G703=$E$1, 自我評估查檢表!I703=$G$1), "", $C$1)</f>
        <v>是／有</v>
      </c>
      <c r="D1008" s="22"/>
      <c r="E1008" s="22" t="str">
        <f>IF(OR(自我評估查檢表!E703=$C$1,自我評估查檢表!I703=$G$1),"",$E$1)</f>
        <v>否</v>
      </c>
      <c r="F1008" s="22"/>
      <c r="G1008" s="22" t="str">
        <f>IF(OR(自我評估查檢表!E703=$C$1, 自我評估查檢表!G703=$E$1),"",$G$1)</f>
        <v>不適用</v>
      </c>
    </row>
    <row r="1009" spans="1:7">
      <c r="A1009"/>
      <c r="B1009"/>
      <c r="C1009" s="32" t="str">
        <f>IF(OR(自我評估查檢表!G704=$E$1, 自我評估查檢表!I704=$G$1), "", $C$1)</f>
        <v>是／有</v>
      </c>
      <c r="D1009" s="32"/>
      <c r="E1009" s="32" t="str">
        <f>IF(OR(自我評估查檢表!E704=$C$1,自我評估查檢表!I704=$G$1),"",$E$1)</f>
        <v>否</v>
      </c>
      <c r="F1009" s="32"/>
      <c r="G1009" s="32" t="str">
        <f>IF(OR(自我評估查檢表!E704=$C$1, 自我評估查檢表!G704=$E$1),"",$G$1)</f>
        <v>不適用</v>
      </c>
    </row>
    <row r="1010" spans="1:7">
      <c r="A1010" s="55"/>
      <c r="B1010" s="22"/>
      <c r="C1010" s="22" t="str">
        <f>IF(OR(自我評估查檢表!G705=$E$1, 自我評估查檢表!I705=$G$1), "", $C$1)</f>
        <v>是／有</v>
      </c>
      <c r="D1010" s="22"/>
      <c r="E1010" s="22" t="str">
        <f>IF(OR(自我評估查檢表!E705=$C$1,自我評估查檢表!I705=$G$1),"",$E$1)</f>
        <v>否</v>
      </c>
      <c r="F1010" s="22"/>
      <c r="G1010" s="22" t="str">
        <f>IF(OR(自我評估查檢表!E705=$C$1, 自我評估查檢表!G705=$E$1),"",$G$1)</f>
        <v>不適用</v>
      </c>
    </row>
    <row r="1011" spans="1:7">
      <c r="A1011"/>
      <c r="B1011"/>
      <c r="C1011" s="22" t="str">
        <f>IF(OR(自我評估查檢表!G706=$E$1, 自我評估查檢表!I706=$G$1), "", $C$1)</f>
        <v>是／有</v>
      </c>
      <c r="D1011" s="22"/>
      <c r="E1011" s="22" t="str">
        <f>IF(OR(自我評估查檢表!E706=$C$1,自我評估查檢表!I706=$G$1),"",$E$1)</f>
        <v>否</v>
      </c>
      <c r="F1011" s="22"/>
      <c r="G1011" s="22" t="str">
        <f>IF(OR(自我評估查檢表!E706=$C$1, 自我評估查檢表!G706=$E$1),"",$G$1)</f>
        <v>不適用</v>
      </c>
    </row>
    <row r="1012" spans="1:7">
      <c r="A1012" s="55"/>
      <c r="B1012" s="22"/>
      <c r="C1012" s="22" t="str">
        <f>IF(OR(自我評估查檢表!G707=$E$1, 自我評估查檢表!I707=$G$1), "", $C$1)</f>
        <v>是／有</v>
      </c>
      <c r="D1012" s="22"/>
      <c r="E1012" s="22" t="str">
        <f>IF(OR(自我評估查檢表!E707=$C$1,自我評估查檢表!I707=$G$1),"",$E$1)</f>
        <v>否</v>
      </c>
      <c r="F1012" s="22"/>
      <c r="G1012" s="22" t="str">
        <f>IF(OR(自我評估查檢表!E707=$C$1, 自我評估查檢表!G707=$E$1),"",$G$1)</f>
        <v>不適用</v>
      </c>
    </row>
    <row r="1013" spans="1:7">
      <c r="A1013"/>
      <c r="B1013"/>
      <c r="C1013" s="81" t="s">
        <v>764</v>
      </c>
      <c r="D1013"/>
      <c r="E1013" s="81" t="s">
        <v>764</v>
      </c>
      <c r="F1013"/>
      <c r="G1013" s="81" t="s">
        <v>764</v>
      </c>
    </row>
    <row r="1014" spans="1:7" ht="25.5">
      <c r="A1014" s="55" t="s">
        <v>716</v>
      </c>
      <c r="B1014" s="21" t="s">
        <v>591</v>
      </c>
      <c r="C1014" s="33" t="str">
        <f>IF(OR(自我評估查檢表!G708=$E$1, 自我評估查檢表!I708=$G$1), "", $C$1)</f>
        <v>是／有</v>
      </c>
      <c r="D1014" s="29"/>
      <c r="E1014" s="33" t="str">
        <f>IF(OR(自我評估查檢表!E708=$C$1,自我評估查檢表!I708=$G$1),"",$E$1)</f>
        <v>否</v>
      </c>
      <c r="F1014" s="29"/>
      <c r="G1014" s="29" t="str">
        <f>IF(OR(自我評估查檢表!E708=$C$1, 自我評估查檢表!G708=$E$1),"",$G$1)</f>
        <v>不適用</v>
      </c>
    </row>
    <row r="1015" spans="1:7">
      <c r="A1015" s="55"/>
      <c r="B1015" s="59"/>
      <c r="C1015" s="29" t="str">
        <f>IF(OR(自我評估查檢表!G709=$E$1, 自我評估查檢表!I709=$G$1), "", $C$1)</f>
        <v>是／有</v>
      </c>
      <c r="D1015" s="29"/>
      <c r="E1015" s="29" t="str">
        <f>IF(OR(自我評估查檢表!E709=$C$1,自我評估查檢表!I709=$G$1),"",$E$1)</f>
        <v>否</v>
      </c>
      <c r="F1015" s="29"/>
      <c r="G1015" s="29" t="str">
        <f>IF(OR(自我評估查檢表!E709=$C$1, 自我評估查檢表!G709=$E$1),"",$G$1)</f>
        <v>不適用</v>
      </c>
    </row>
    <row r="1016" spans="1:7">
      <c r="A1016"/>
      <c r="B1016"/>
      <c r="C1016" s="81" t="s">
        <v>764</v>
      </c>
      <c r="D1016"/>
      <c r="E1016" s="81" t="s">
        <v>764</v>
      </c>
      <c r="F1016"/>
      <c r="G1016" s="81" t="s">
        <v>764</v>
      </c>
    </row>
    <row r="1017" spans="1:7">
      <c r="A1017" s="55" t="s">
        <v>717</v>
      </c>
      <c r="B1017" s="21" t="s">
        <v>592</v>
      </c>
      <c r="C1017" s="33" t="str">
        <f>IF(OR(自我評估查檢表!G710=$E$1, 自我評估查檢表!I710=$G$1), "", $C$1)</f>
        <v>是／有</v>
      </c>
      <c r="D1017" s="29"/>
      <c r="E1017" s="33" t="str">
        <f>IF(OR(自我評估查檢表!E710=$C$1,自我評估查檢表!I710=$G$1),"",$E$1)</f>
        <v>否</v>
      </c>
      <c r="F1017" s="29"/>
      <c r="G1017" s="29" t="str">
        <f>IF(OR(自我評估查檢表!E710=$C$1, 自我評估查檢表!G710=$E$1),"",$G$1)</f>
        <v>不適用</v>
      </c>
    </row>
    <row r="1018" spans="1:7">
      <c r="A1018" s="55"/>
      <c r="B1018" s="59"/>
      <c r="C1018" s="29" t="str">
        <f>IF(OR(自我評估查檢表!G711=$E$1, 自我評估查檢表!I711=$G$1), "", $C$1)</f>
        <v>是／有</v>
      </c>
      <c r="D1018" s="29"/>
      <c r="E1018" s="29" t="str">
        <f>IF(OR(自我評估查檢表!E711=$C$1,自我評估查檢表!I711=$G$1),"",$E$1)</f>
        <v>否</v>
      </c>
      <c r="F1018" s="29"/>
      <c r="G1018" s="29" t="str">
        <f>IF(OR(自我評估查檢表!E711=$C$1, 自我評估查檢表!G711=$E$1),"",$G$1)</f>
        <v>不適用</v>
      </c>
    </row>
    <row r="1019" spans="1:7">
      <c r="A1019" s="55"/>
      <c r="B1019" s="21" t="s">
        <v>593</v>
      </c>
      <c r="C1019" s="29" t="str">
        <f>IF(OR(自我評估查檢表!G712=$E$1, 自我評估查檢表!I712=$G$1), "", $C$1)</f>
        <v>是／有</v>
      </c>
      <c r="D1019" s="29"/>
      <c r="E1019" s="29" t="str">
        <f>IF(OR(自我評估查檢表!E712=$C$1,自我評估查檢表!I712=$G$1),"",$E$1)</f>
        <v>否</v>
      </c>
      <c r="F1019" s="29"/>
      <c r="G1019" s="29" t="str">
        <f>IF(OR(自我評估查檢表!E712=$C$1, 自我評估查檢表!G712=$E$1),"",$G$1)</f>
        <v>不適用</v>
      </c>
    </row>
    <row r="1020" spans="1:7">
      <c r="A1020"/>
      <c r="B1020"/>
      <c r="C1020" s="81" t="s">
        <v>764</v>
      </c>
      <c r="D1020"/>
      <c r="E1020" s="81" t="s">
        <v>764</v>
      </c>
      <c r="F1020"/>
      <c r="G1020" s="81" t="s">
        <v>764</v>
      </c>
    </row>
    <row r="1021" spans="1:7" ht="25.5">
      <c r="A1021" s="55"/>
      <c r="B1021" s="21" t="s">
        <v>594</v>
      </c>
      <c r="C1021" s="33" t="str">
        <f>IF(OR(自我評估查檢表!G713=$E$1, 自我評估查檢表!I713=$G$1), "", $C$1)</f>
        <v>是／有</v>
      </c>
      <c r="D1021" s="29"/>
      <c r="E1021" s="33" t="str">
        <f>IF(OR(自我評估查檢表!E713=$C$1,自我評估查檢表!I713=$G$1),"",$E$1)</f>
        <v>否</v>
      </c>
      <c r="F1021" s="29"/>
      <c r="G1021" s="29" t="str">
        <f>IF(OR(自我評估查檢表!E713=$C$1, 自我評估查檢表!G713=$E$1),"",$G$1)</f>
        <v>不適用</v>
      </c>
    </row>
    <row r="1022" spans="1:7">
      <c r="A1022"/>
      <c r="B1022"/>
      <c r="C1022" s="81" t="s">
        <v>764</v>
      </c>
      <c r="D1022"/>
      <c r="E1022" s="81" t="s">
        <v>764</v>
      </c>
      <c r="F1022"/>
      <c r="G1022" s="81" t="s">
        <v>764</v>
      </c>
    </row>
    <row r="1023" spans="1:7" ht="25.5">
      <c r="A1023" s="55"/>
      <c r="B1023" s="21" t="s">
        <v>595</v>
      </c>
      <c r="C1023" s="23" t="str">
        <f>IF(OR(自我評估查檢表!G714=$E$1, 自我評估查檢表!I714=$G$1), "", $C$1)</f>
        <v>是／有</v>
      </c>
      <c r="D1023" s="22"/>
      <c r="E1023" s="23" t="str">
        <f>IF(OR(自我評估查檢表!E714=$C$1,自我評估查檢表!I714=$G$1),"",$E$1)</f>
        <v>否</v>
      </c>
      <c r="F1023" s="22"/>
      <c r="G1023" s="22" t="str">
        <f>IF(OR(自我評估查檢表!E714=$C$1, 自我評估查檢表!G714=$E$1),"",$G$1)</f>
        <v>不適用</v>
      </c>
    </row>
    <row r="1024" spans="1:7">
      <c r="A1024"/>
      <c r="B1024"/>
      <c r="C1024" s="81" t="s">
        <v>764</v>
      </c>
      <c r="D1024"/>
      <c r="E1024" s="81" t="s">
        <v>764</v>
      </c>
      <c r="F1024"/>
      <c r="G1024" s="81" t="s">
        <v>764</v>
      </c>
    </row>
    <row r="1025" spans="1:7" ht="25.5">
      <c r="A1025" s="55"/>
      <c r="B1025" s="21" t="s">
        <v>596</v>
      </c>
      <c r="C1025" s="23" t="str">
        <f>IF(OR(自我評估查檢表!G715=$E$1, 自我評估查檢表!I715=$G$1), "", $C$1)</f>
        <v>是／有</v>
      </c>
      <c r="D1025" s="22"/>
      <c r="E1025" s="23" t="str">
        <f>IF(OR(自我評估查檢表!E715=$C$1,自我評估查檢表!I715=$G$1),"",$E$1)</f>
        <v>否</v>
      </c>
      <c r="F1025" s="22"/>
      <c r="G1025" s="22" t="str">
        <f>IF(OR(自我評估查檢表!E715=$C$1, 自我評估查檢表!G715=$E$1),"",$G$1)</f>
        <v>不適用</v>
      </c>
    </row>
    <row r="1026" spans="1:7">
      <c r="A1026"/>
      <c r="B1026"/>
      <c r="C1026" s="81" t="s">
        <v>764</v>
      </c>
      <c r="D1026"/>
      <c r="E1026" s="81" t="s">
        <v>764</v>
      </c>
      <c r="F1026"/>
      <c r="G1026" s="81" t="s">
        <v>764</v>
      </c>
    </row>
    <row r="1027" spans="1:7" ht="25.5">
      <c r="A1027" s="55"/>
      <c r="B1027" s="21" t="s">
        <v>597</v>
      </c>
      <c r="C1027" s="23" t="str">
        <f>IF(OR(自我評估查檢表!G716=$E$1, 自我評估查檢表!I716=$G$1), "", $C$1)</f>
        <v>是／有</v>
      </c>
      <c r="D1027" s="22"/>
      <c r="E1027" s="23" t="str">
        <f>IF(OR(自我評估查檢表!E716=$C$1,自我評估查檢表!I716=$G$1),"",$E$1)</f>
        <v>否</v>
      </c>
      <c r="F1027" s="22"/>
      <c r="G1027" s="22" t="str">
        <f>IF(OR(自我評估查檢表!E716=$C$1, 自我評估查檢表!G716=$E$1),"",$G$1)</f>
        <v>不適用</v>
      </c>
    </row>
    <row r="1028" spans="1:7">
      <c r="A1028" s="55"/>
      <c r="B1028" s="21"/>
      <c r="C1028" s="22" t="str">
        <f>IF(OR(自我評估查檢表!G717=$E$1, 自我評估查檢表!I717=$G$1), "", $C$1)</f>
        <v>是／有</v>
      </c>
      <c r="D1028" s="22"/>
      <c r="E1028" s="22" t="str">
        <f>IF(OR(自我評估查檢表!E717=$C$1,自我評估查檢表!I717=$G$1),"",$E$1)</f>
        <v>否</v>
      </c>
      <c r="F1028" s="22"/>
      <c r="G1028" s="22" t="str">
        <f>IF(OR(自我評估查檢表!E717=$C$1, 自我評估查檢表!G717=$E$1),"",$G$1)</f>
        <v>不適用</v>
      </c>
    </row>
    <row r="1029" spans="1:7">
      <c r="A1029"/>
      <c r="B1029"/>
      <c r="C1029" s="81" t="s">
        <v>764</v>
      </c>
      <c r="D1029"/>
      <c r="E1029" s="81" t="s">
        <v>764</v>
      </c>
      <c r="F1029"/>
      <c r="G1029" s="81" t="s">
        <v>764</v>
      </c>
    </row>
    <row r="1030" spans="1:7" ht="25.5">
      <c r="A1030" s="55" t="s">
        <v>598</v>
      </c>
      <c r="B1030" s="21" t="s">
        <v>599</v>
      </c>
      <c r="C1030" s="23" t="str">
        <f>IF(OR(自我評估查檢表!G718=$E$1, 自我評估查檢表!I718=$G$1), "", $C$1)</f>
        <v>是／有</v>
      </c>
      <c r="D1030" s="22"/>
      <c r="E1030" s="23" t="str">
        <f>IF(OR(自我評估查檢表!E718=$C$1,自我評估查檢表!I718=$G$1),"",$E$1)</f>
        <v>否</v>
      </c>
      <c r="F1030" s="22"/>
      <c r="G1030" s="22" t="str">
        <f>IF(OR(自我評估查檢表!E718=$C$1, 自我評估查檢表!G718=$E$1),"",$G$1)</f>
        <v>不適用</v>
      </c>
    </row>
    <row r="1031" spans="1:7">
      <c r="A1031" s="55"/>
      <c r="B1031" s="21"/>
      <c r="C1031" s="22" t="str">
        <f>IF(OR(自我評估查檢表!G719=$E$1, 自我評估查檢表!I719=$G$1), "", $C$1)</f>
        <v>是／有</v>
      </c>
      <c r="D1031" s="22"/>
      <c r="E1031" s="22" t="str">
        <f>IF(OR(自我評估查檢表!E719=$C$1,自我評估查檢表!I719=$G$1),"",$E$1)</f>
        <v>否</v>
      </c>
      <c r="F1031" s="22"/>
      <c r="G1031" s="22" t="str">
        <f>IF(OR(自我評估查檢表!E719=$C$1, 自我評估查檢表!G719=$E$1),"",$G$1)</f>
        <v>不適用</v>
      </c>
    </row>
    <row r="1032" spans="1:7">
      <c r="A1032" s="55"/>
      <c r="B1032" s="21" t="s">
        <v>593</v>
      </c>
      <c r="C1032" s="22" t="str">
        <f>IF(OR(自我評估查檢表!G720=$E$1, 自我評估查檢表!I720=$G$1), "", $C$1)</f>
        <v>是／有</v>
      </c>
      <c r="D1032" s="22"/>
      <c r="E1032" s="22" t="str">
        <f>IF(OR(自我評估查檢表!E720=$C$1,自我評估查檢表!I720=$G$1),"",$E$1)</f>
        <v>否</v>
      </c>
      <c r="F1032" s="22"/>
      <c r="G1032" s="22" t="str">
        <f>IF(OR(自我評估查檢表!E720=$C$1, 自我評估查檢表!G720=$E$1),"",$G$1)</f>
        <v>不適用</v>
      </c>
    </row>
    <row r="1033" spans="1:7">
      <c r="A1033"/>
      <c r="B1033"/>
      <c r="C1033" s="81" t="s">
        <v>764</v>
      </c>
      <c r="D1033"/>
      <c r="E1033" s="81" t="s">
        <v>764</v>
      </c>
      <c r="F1033"/>
      <c r="G1033" s="81" t="s">
        <v>764</v>
      </c>
    </row>
    <row r="1034" spans="1:7">
      <c r="A1034" s="55"/>
      <c r="B1034" s="21" t="s">
        <v>600</v>
      </c>
      <c r="C1034" s="23" t="str">
        <f>IF(OR(自我評估查檢表!G721=$E$1, 自我評估查檢表!I721=$G$1), "", $C$1)</f>
        <v>是／有</v>
      </c>
      <c r="D1034" s="22"/>
      <c r="E1034" s="23" t="str">
        <f>IF(OR(自我評估查檢表!E721=$C$1,自我評估查檢表!I721=$G$1),"",$E$1)</f>
        <v>否</v>
      </c>
      <c r="F1034" s="22"/>
      <c r="G1034" s="22" t="str">
        <f>IF(OR(自我評估查檢表!E721=$C$1, 自我評估查檢表!G721=$E$1),"",$G$1)</f>
        <v>不適用</v>
      </c>
    </row>
    <row r="1035" spans="1:7">
      <c r="A1035"/>
      <c r="B1035"/>
      <c r="C1035" s="81" t="s">
        <v>764</v>
      </c>
      <c r="D1035"/>
      <c r="E1035" s="81" t="s">
        <v>764</v>
      </c>
      <c r="F1035"/>
      <c r="G1035" s="81" t="s">
        <v>764</v>
      </c>
    </row>
    <row r="1036" spans="1:7" ht="25.5">
      <c r="A1036" s="55"/>
      <c r="B1036" s="21" t="s">
        <v>601</v>
      </c>
      <c r="C1036" s="23" t="str">
        <f>IF(OR(自我評估查檢表!G722=$E$1, 自我評估查檢表!I722=$G$1), "", $C$1)</f>
        <v>是／有</v>
      </c>
      <c r="D1036" s="22"/>
      <c r="E1036" s="23" t="str">
        <f>IF(OR(自我評估查檢表!E722=$C$1,自我評估查檢表!I722=$G$1),"",$E$1)</f>
        <v>否</v>
      </c>
      <c r="F1036" s="22"/>
      <c r="G1036" s="22" t="str">
        <f>IF(OR(自我評估查檢表!E722=$C$1, 自我評估查檢表!G722=$E$1),"",$G$1)</f>
        <v>不適用</v>
      </c>
    </row>
    <row r="1037" spans="1:7">
      <c r="A1037" s="55"/>
      <c r="B1037" s="21"/>
      <c r="C1037" s="22" t="str">
        <f>IF(OR(自我評估查檢表!G723=$E$1, 自我評估查檢表!I723=$G$1), "", $C$1)</f>
        <v>是／有</v>
      </c>
      <c r="D1037" s="22"/>
      <c r="E1037" s="22" t="str">
        <f>IF(OR(自我評估查檢表!E723=$C$1,自我評估查檢表!I723=$G$1),"",$E$1)</f>
        <v>否</v>
      </c>
      <c r="F1037" s="22"/>
      <c r="G1037" s="22" t="str">
        <f>IF(OR(自我評估查檢表!E723=$C$1, 自我評估查檢表!G723=$E$1),"",$G$1)</f>
        <v>不適用</v>
      </c>
    </row>
    <row r="1038" spans="1:7">
      <c r="A1038"/>
      <c r="B1038"/>
      <c r="C1038" s="81" t="s">
        <v>764</v>
      </c>
      <c r="D1038"/>
      <c r="E1038" s="81" t="s">
        <v>764</v>
      </c>
      <c r="F1038"/>
      <c r="G1038" s="81" t="s">
        <v>764</v>
      </c>
    </row>
    <row r="1039" spans="1:7">
      <c r="A1039" s="55" t="s">
        <v>602</v>
      </c>
      <c r="B1039" s="21" t="s">
        <v>603</v>
      </c>
      <c r="C1039" s="23" t="str">
        <f>IF(OR(自我評估查檢表!G724=$E$1, 自我評估查檢表!I724=$G$1), "", $C$1)</f>
        <v>是／有</v>
      </c>
      <c r="D1039" s="22"/>
      <c r="E1039" s="23" t="str">
        <f>IF(OR(自我評估查檢表!E724=$C$1,自我評估查檢表!I724=$G$1),"",$E$1)</f>
        <v>否</v>
      </c>
      <c r="F1039" s="22"/>
      <c r="G1039" s="22" t="str">
        <f>IF(OR(自我評估查檢表!E724=$C$1, 自我評估查檢表!G724=$E$1),"",$G$1)</f>
        <v>不適用</v>
      </c>
    </row>
    <row r="1040" spans="1:7">
      <c r="A1040" s="55"/>
      <c r="B1040" s="21"/>
      <c r="C1040" s="22" t="str">
        <f>IF(OR(自我評估查檢表!G725=$E$1, 自我評估查檢表!I725=$G$1), "", $C$1)</f>
        <v>是／有</v>
      </c>
      <c r="D1040" s="22"/>
      <c r="E1040" s="22" t="str">
        <f>IF(OR(自我評估查檢表!E725=$C$1,自我評估查檢表!I725=$G$1),"",$E$1)</f>
        <v>否</v>
      </c>
      <c r="F1040" s="22"/>
      <c r="G1040" s="22" t="str">
        <f>IF(OR(自我評估查檢表!E725=$C$1, 自我評估查檢表!G725=$E$1),"",$G$1)</f>
        <v>不適用</v>
      </c>
    </row>
    <row r="1041" spans="1:7">
      <c r="A1041" s="55"/>
      <c r="B1041" s="21" t="s">
        <v>593</v>
      </c>
      <c r="C1041" s="22" t="str">
        <f>IF(OR(自我評估查檢表!G726=$E$1, 自我評估查檢表!I726=$G$1), "", $C$1)</f>
        <v>是／有</v>
      </c>
      <c r="D1041" s="22"/>
      <c r="E1041" s="22" t="str">
        <f>IF(OR(自我評估查檢表!E726=$C$1,自我評估查檢表!I726=$G$1),"",$E$1)</f>
        <v>否</v>
      </c>
      <c r="F1041" s="22"/>
      <c r="G1041" s="22" t="str">
        <f>IF(OR(自我評估查檢表!E726=$C$1, 自我評估查檢表!G726=$E$1),"",$G$1)</f>
        <v>不適用</v>
      </c>
    </row>
    <row r="1042" spans="1:7">
      <c r="A1042"/>
      <c r="B1042"/>
      <c r="C1042" s="81" t="s">
        <v>764</v>
      </c>
      <c r="D1042"/>
      <c r="E1042" s="81" t="s">
        <v>764</v>
      </c>
      <c r="F1042"/>
      <c r="G1042" s="81" t="s">
        <v>764</v>
      </c>
    </row>
    <row r="1043" spans="1:7" ht="25.5">
      <c r="A1043" s="55"/>
      <c r="B1043" s="21" t="s">
        <v>604</v>
      </c>
      <c r="C1043" s="23" t="str">
        <f>IF(OR(自我評估查檢表!G727=$E$1, 自我評估查檢表!I727=$G$1), "", $C$1)</f>
        <v>是／有</v>
      </c>
      <c r="D1043" s="22"/>
      <c r="E1043" s="23" t="str">
        <f>IF(OR(自我評估查檢表!E727=$C$1,自我評估查檢表!I727=$G$1),"",$E$1)</f>
        <v>否</v>
      </c>
      <c r="F1043" s="22"/>
      <c r="G1043" s="22" t="str">
        <f>IF(OR(自我評估查檢表!E727=$C$1, 自我評估查檢表!G727=$E$1),"",$G$1)</f>
        <v>不適用</v>
      </c>
    </row>
    <row r="1044" spans="1:7">
      <c r="A1044"/>
      <c r="B1044"/>
      <c r="C1044" s="81" t="s">
        <v>764</v>
      </c>
      <c r="D1044"/>
      <c r="E1044" s="81" t="s">
        <v>764</v>
      </c>
      <c r="F1044"/>
      <c r="G1044" s="81" t="s">
        <v>764</v>
      </c>
    </row>
    <row r="1045" spans="1:7" ht="25.5">
      <c r="A1045" s="55"/>
      <c r="B1045" s="21" t="s">
        <v>605</v>
      </c>
      <c r="C1045" s="23" t="str">
        <f>IF(OR(自我評估查檢表!G728=$E$1, 自我評估查檢表!I728=$G$1), "", $C$1)</f>
        <v>是／有</v>
      </c>
      <c r="D1045" s="22"/>
      <c r="E1045" s="23" t="str">
        <f>IF(OR(自我評估查檢表!E728=$C$1,自我評估查檢表!I728=$G$1),"",$E$1)</f>
        <v>否</v>
      </c>
      <c r="F1045" s="22"/>
      <c r="G1045" s="22" t="str">
        <f>IF(OR(自我評估查檢表!E728=$C$1, 自我評估查檢表!G728=$E$1),"",$G$1)</f>
        <v>不適用</v>
      </c>
    </row>
    <row r="1046" spans="1:7">
      <c r="A1046"/>
      <c r="B1046"/>
      <c r="C1046" s="81" t="s">
        <v>764</v>
      </c>
      <c r="D1046"/>
      <c r="E1046" s="81" t="s">
        <v>764</v>
      </c>
      <c r="F1046"/>
      <c r="G1046" s="81" t="s">
        <v>764</v>
      </c>
    </row>
    <row r="1047" spans="1:7" ht="25.5">
      <c r="A1047" s="55"/>
      <c r="B1047" s="21" t="s">
        <v>606</v>
      </c>
      <c r="C1047" s="23" t="str">
        <f>IF(OR(自我評估查檢表!G729=$E$1, 自我評估查檢表!I729=$G$1), "", $C$1)</f>
        <v>是／有</v>
      </c>
      <c r="D1047" s="22"/>
      <c r="E1047" s="23" t="str">
        <f>IF(OR(自我評估查檢表!E729=$C$1,自我評估查檢表!I729=$G$1),"",$E$1)</f>
        <v>否</v>
      </c>
      <c r="F1047" s="22"/>
      <c r="G1047" s="22" t="str">
        <f>IF(OR(自我評估查檢表!E729=$C$1, 自我評估查檢表!G729=$E$1),"",$G$1)</f>
        <v>不適用</v>
      </c>
    </row>
    <row r="1048" spans="1:7">
      <c r="A1048" s="55"/>
      <c r="B1048" s="21"/>
      <c r="C1048" s="22" t="str">
        <f>IF(OR(自我評估查檢表!G730=$E$1, 自我評估查檢表!I730=$G$1), "", $C$1)</f>
        <v>是／有</v>
      </c>
      <c r="D1048" s="22"/>
      <c r="E1048" s="22" t="str">
        <f>IF(OR(自我評估查檢表!E730=$C$1,自我評估查檢表!I730=$G$1),"",$E$1)</f>
        <v>否</v>
      </c>
      <c r="F1048" s="22"/>
      <c r="G1048" s="22" t="str">
        <f>IF(OR(自我評估查檢表!E730=$C$1, 自我評估查檢表!G730=$E$1),"",$G$1)</f>
        <v>不適用</v>
      </c>
    </row>
    <row r="1049" spans="1:7">
      <c r="A1049"/>
      <c r="B1049"/>
      <c r="C1049" s="81" t="s">
        <v>764</v>
      </c>
      <c r="D1049"/>
      <c r="E1049" s="81" t="s">
        <v>764</v>
      </c>
      <c r="F1049"/>
      <c r="G1049" s="81" t="s">
        <v>764</v>
      </c>
    </row>
    <row r="1050" spans="1:7">
      <c r="A1050" s="55" t="s">
        <v>607</v>
      </c>
      <c r="B1050" s="21" t="s">
        <v>608</v>
      </c>
      <c r="C1050" s="23" t="str">
        <f>IF(OR(自我評估查檢表!G731=$E$1, 自我評估查檢表!I731=$G$1), "", $C$1)</f>
        <v>是／有</v>
      </c>
      <c r="D1050" s="22"/>
      <c r="E1050" s="23" t="str">
        <f>IF(OR(自我評估查檢表!E731=$C$1,自我評估查檢表!I731=$G$1),"",$E$1)</f>
        <v>否</v>
      </c>
      <c r="F1050" s="22"/>
      <c r="G1050" s="22" t="str">
        <f>IF(OR(自我評估查檢表!E731=$C$1, 自我評估查檢表!G731=$E$1),"",$G$1)</f>
        <v>不適用</v>
      </c>
    </row>
    <row r="1051" spans="1:7">
      <c r="A1051" s="55"/>
      <c r="B1051" s="21" t="s">
        <v>593</v>
      </c>
      <c r="C1051" s="22" t="str">
        <f>IF(OR(自我評估查檢表!G732=$E$1, 自我評估查檢表!I732=$G$1), "", $C$1)</f>
        <v>是／有</v>
      </c>
      <c r="D1051" s="22"/>
      <c r="E1051" s="22" t="str">
        <f>IF(OR(自我評估查檢表!E732=$C$1,自我評估查檢表!I732=$G$1),"",$E$1)</f>
        <v>否</v>
      </c>
      <c r="F1051" s="22"/>
      <c r="G1051" s="22" t="str">
        <f>IF(OR(自我評估查檢表!E732=$C$1, 自我評估查檢表!G732=$E$1),"",$G$1)</f>
        <v>不適用</v>
      </c>
    </row>
    <row r="1052" spans="1:7">
      <c r="A1052"/>
      <c r="B1052"/>
      <c r="C1052" s="81" t="s">
        <v>764</v>
      </c>
      <c r="D1052"/>
      <c r="E1052" s="81" t="s">
        <v>764</v>
      </c>
      <c r="F1052"/>
      <c r="G1052" s="81" t="s">
        <v>764</v>
      </c>
    </row>
    <row r="1053" spans="1:7">
      <c r="A1053" s="55"/>
      <c r="B1053" s="21" t="s">
        <v>609</v>
      </c>
      <c r="C1053" s="23" t="str">
        <f>IF(OR(自我評估查檢表!G733=$E$1, 自我評估查檢表!I733=$G$1), "", $C$1)</f>
        <v>是／有</v>
      </c>
      <c r="D1053" s="22"/>
      <c r="E1053" s="23" t="str">
        <f>IF(OR(自我評估查檢表!E733=$C$1,自我評估查檢表!I733=$G$1),"",$E$1)</f>
        <v>否</v>
      </c>
      <c r="F1053" s="22"/>
      <c r="G1053" s="22" t="str">
        <f>IF(OR(自我評估查檢表!E733=$C$1, 自我評估查檢表!G733=$E$1),"",$G$1)</f>
        <v>不適用</v>
      </c>
    </row>
    <row r="1054" spans="1:7">
      <c r="A1054"/>
      <c r="B1054"/>
      <c r="C1054" s="81" t="s">
        <v>764</v>
      </c>
      <c r="D1054"/>
      <c r="E1054" s="81" t="s">
        <v>764</v>
      </c>
      <c r="F1054"/>
      <c r="G1054" s="81" t="s">
        <v>764</v>
      </c>
    </row>
    <row r="1055" spans="1:7">
      <c r="A1055" s="55"/>
      <c r="B1055" s="21" t="s">
        <v>610</v>
      </c>
      <c r="C1055" s="23" t="str">
        <f>IF(OR(自我評估查檢表!G734=$E$1, 自我評估查檢表!I734=$G$1), "", $C$1)</f>
        <v>是／有</v>
      </c>
      <c r="D1055" s="22"/>
      <c r="E1055" s="23" t="str">
        <f>IF(OR(自我評估查檢表!E734=$C$1,自我評估查檢表!I734=$G$1),"",$E$1)</f>
        <v>否</v>
      </c>
      <c r="F1055" s="22"/>
      <c r="G1055" s="22" t="str">
        <f>IF(OR(自我評估查檢表!E734=$C$1, 自我評估查檢表!G734=$E$1),"",$G$1)</f>
        <v>不適用</v>
      </c>
    </row>
    <row r="1056" spans="1:7">
      <c r="A1056" s="55"/>
      <c r="B1056" s="21"/>
      <c r="C1056" s="22" t="str">
        <f>IF(OR(自我評估查檢表!G735=$E$1, 自我評估查檢表!I735=$G$1), "", $C$1)</f>
        <v>是／有</v>
      </c>
      <c r="D1056" s="22"/>
      <c r="E1056" s="22" t="str">
        <f>IF(OR(自我評估查檢表!E735=$C$1,自我評估查檢表!I735=$G$1),"",$E$1)</f>
        <v>否</v>
      </c>
      <c r="F1056" s="22"/>
      <c r="G1056" s="22" t="str">
        <f>IF(OR(自我評估查檢表!E735=$C$1, 自我評估查檢表!G735=$E$1),"",$G$1)</f>
        <v>不適用</v>
      </c>
    </row>
    <row r="1057" spans="1:7">
      <c r="A1057"/>
      <c r="B1057"/>
      <c r="C1057" s="81" t="s">
        <v>764</v>
      </c>
      <c r="D1057"/>
      <c r="E1057" s="81" t="s">
        <v>764</v>
      </c>
      <c r="F1057"/>
      <c r="G1057" s="81" t="s">
        <v>764</v>
      </c>
    </row>
    <row r="1058" spans="1:7">
      <c r="A1058" s="55" t="s">
        <v>611</v>
      </c>
      <c r="B1058" s="21" t="s">
        <v>612</v>
      </c>
      <c r="C1058" s="23" t="str">
        <f>IF(OR(自我評估查檢表!G736=$E$1, 自我評估查檢表!I736=$G$1), "", $C$1)</f>
        <v>是／有</v>
      </c>
      <c r="D1058" s="22"/>
      <c r="E1058" s="23" t="str">
        <f>IF(OR(自我評估查檢表!E736=$C$1,自我評估查檢表!I736=$G$1),"",$E$1)</f>
        <v>否</v>
      </c>
      <c r="F1058" s="22"/>
      <c r="G1058" s="22" t="str">
        <f>IF(OR(自我評估查檢表!E736=$C$1, 自我評估查檢表!G736=$E$1),"",$G$1)</f>
        <v>不適用</v>
      </c>
    </row>
    <row r="1059" spans="1:7">
      <c r="A1059" s="55"/>
      <c r="B1059" s="21"/>
      <c r="C1059" s="22" t="str">
        <f>IF(OR(自我評估查檢表!G737=$E$1, 自我評估查檢表!I737=$G$1), "", $C$1)</f>
        <v>是／有</v>
      </c>
      <c r="D1059" s="22"/>
      <c r="E1059" s="22" t="str">
        <f>IF(OR(自我評估查檢表!E737=$C$1,自我評估查檢表!I737=$G$1),"",$E$1)</f>
        <v>否</v>
      </c>
      <c r="F1059" s="22"/>
      <c r="G1059" s="22" t="str">
        <f>IF(OR(自我評估查檢表!E737=$C$1, 自我評估查檢表!G737=$E$1),"",$G$1)</f>
        <v>不適用</v>
      </c>
    </row>
    <row r="1060" spans="1:7">
      <c r="A1060" s="55"/>
      <c r="B1060" s="21" t="s">
        <v>593</v>
      </c>
      <c r="C1060" s="22" t="str">
        <f>IF(OR(自我評估查檢表!G738=$E$1, 自我評估查檢表!I738=$G$1), "", $C$1)</f>
        <v>是／有</v>
      </c>
      <c r="D1060" s="22"/>
      <c r="E1060" s="22" t="str">
        <f>IF(OR(自我評估查檢表!E738=$C$1,自我評估查檢表!I738=$G$1),"",$E$1)</f>
        <v>否</v>
      </c>
      <c r="F1060" s="22"/>
      <c r="G1060" s="22" t="str">
        <f>IF(OR(自我評估查檢表!E738=$C$1, 自我評估查檢表!G738=$E$1),"",$G$1)</f>
        <v>不適用</v>
      </c>
    </row>
    <row r="1061" spans="1:7">
      <c r="A1061"/>
      <c r="B1061"/>
      <c r="C1061" s="81" t="s">
        <v>764</v>
      </c>
      <c r="D1061"/>
      <c r="E1061" s="81" t="s">
        <v>764</v>
      </c>
      <c r="F1061"/>
      <c r="G1061" s="81" t="s">
        <v>764</v>
      </c>
    </row>
    <row r="1062" spans="1:7">
      <c r="A1062" s="55"/>
      <c r="B1062" s="21" t="s">
        <v>613</v>
      </c>
      <c r="C1062" s="23" t="str">
        <f>IF(OR(自我評估查檢表!G739=$E$1, 自我評估查檢表!I739=$G$1), "", $C$1)</f>
        <v>是／有</v>
      </c>
      <c r="D1062" s="22"/>
      <c r="E1062" s="23" t="str">
        <f>IF(OR(自我評估查檢表!E739=$C$1,自我評估查檢表!I739=$G$1),"",$E$1)</f>
        <v>否</v>
      </c>
      <c r="F1062" s="22"/>
      <c r="G1062" s="22" t="str">
        <f>IF(OR(自我評估查檢表!E739=$C$1, 自我評估查檢表!G739=$E$1),"",$G$1)</f>
        <v>不適用</v>
      </c>
    </row>
    <row r="1063" spans="1:7">
      <c r="A1063"/>
      <c r="B1063"/>
      <c r="C1063" s="81" t="s">
        <v>764</v>
      </c>
      <c r="D1063"/>
      <c r="E1063" s="81" t="s">
        <v>764</v>
      </c>
      <c r="F1063"/>
      <c r="G1063" s="81" t="s">
        <v>764</v>
      </c>
    </row>
    <row r="1064" spans="1:7" ht="25.5">
      <c r="A1064" s="55"/>
      <c r="B1064" s="21" t="s">
        <v>614</v>
      </c>
      <c r="C1064" s="23" t="str">
        <f>IF(OR(自我評估查檢表!G740=$E$1, 自我評估查檢表!I740=$G$1), "", $C$1)</f>
        <v>是／有</v>
      </c>
      <c r="D1064" s="22"/>
      <c r="E1064" s="23" t="str">
        <f>IF(OR(自我評估查檢表!E740=$C$1,自我評估查檢表!I740=$G$1),"",$E$1)</f>
        <v>否</v>
      </c>
      <c r="F1064" s="22"/>
      <c r="G1064" s="22" t="str">
        <f>IF(OR(自我評估查檢表!E740=$C$1, 自我評估查檢表!G740=$E$1),"",$G$1)</f>
        <v>不適用</v>
      </c>
    </row>
    <row r="1065" spans="1:7">
      <c r="A1065" s="55"/>
      <c r="B1065" s="21"/>
      <c r="C1065" s="22" t="str">
        <f>IF(OR(自我評估查檢表!G741=$E$1, 自我評估查檢表!I741=$G$1), "", $C$1)</f>
        <v>是／有</v>
      </c>
      <c r="D1065" s="22"/>
      <c r="E1065" s="22" t="str">
        <f>IF(OR(自我評估查檢表!E741=$C$1,自我評估查檢表!I741=$G$1),"",$E$1)</f>
        <v>否</v>
      </c>
      <c r="F1065" s="22"/>
      <c r="G1065" s="22" t="str">
        <f>IF(OR(自我評估查檢表!E741=$C$1, 自我評估查檢表!G741=$E$1),"",$G$1)</f>
        <v>不適用</v>
      </c>
    </row>
    <row r="1066" spans="1:7">
      <c r="A1066"/>
      <c r="B1066"/>
      <c r="C1066" s="81" t="s">
        <v>764</v>
      </c>
      <c r="D1066"/>
      <c r="E1066" s="81" t="s">
        <v>764</v>
      </c>
      <c r="F1066"/>
      <c r="G1066" s="81" t="s">
        <v>764</v>
      </c>
    </row>
    <row r="1067" spans="1:7">
      <c r="A1067" s="55" t="s">
        <v>615</v>
      </c>
      <c r="B1067" s="21" t="s">
        <v>616</v>
      </c>
      <c r="C1067" s="23" t="str">
        <f>IF(OR(自我評估查檢表!G742=$E$1, 自我評估查檢表!I742=$G$1), "", $C$1)</f>
        <v>是／有</v>
      </c>
      <c r="D1067" s="22"/>
      <c r="E1067" s="23" t="str">
        <f>IF(OR(自我評估查檢表!E742=$C$1,自我評估查檢表!I742=$G$1),"",$E$1)</f>
        <v>否</v>
      </c>
      <c r="F1067" s="22"/>
      <c r="G1067" s="22" t="str">
        <f>IF(OR(自我評估查檢表!E742=$C$1, 自我評估查檢表!G742=$E$1),"",$G$1)</f>
        <v>不適用</v>
      </c>
    </row>
    <row r="1068" spans="1:7">
      <c r="A1068" s="55"/>
      <c r="B1068" s="21"/>
      <c r="C1068" s="22" t="str">
        <f>IF(OR(自我評估查檢表!G743=$E$1, 自我評估查檢表!I743=$G$1), "", $C$1)</f>
        <v>是／有</v>
      </c>
      <c r="D1068" s="22"/>
      <c r="E1068" s="22" t="str">
        <f>IF(OR(自我評估查檢表!E743=$C$1,自我評估查檢表!I743=$G$1),"",$E$1)</f>
        <v>否</v>
      </c>
      <c r="F1068" s="22"/>
      <c r="G1068" s="22" t="str">
        <f>IF(OR(自我評估查檢表!E743=$C$1, 自我評估查檢表!G743=$E$1),"",$G$1)</f>
        <v>不適用</v>
      </c>
    </row>
    <row r="1069" spans="1:7">
      <c r="A1069" s="55"/>
      <c r="B1069" s="21" t="s">
        <v>593</v>
      </c>
      <c r="C1069" s="22" t="str">
        <f>IF(OR(自我評估查檢表!G744=$E$1, 自我評估查檢表!I744=$G$1), "", $C$1)</f>
        <v>是／有</v>
      </c>
      <c r="D1069" s="22"/>
      <c r="E1069" s="22" t="str">
        <f>IF(OR(自我評估查檢表!E744=$C$1,自我評估查檢表!I744=$G$1),"",$E$1)</f>
        <v>否</v>
      </c>
      <c r="F1069" s="22"/>
      <c r="G1069" s="22" t="str">
        <f>IF(OR(自我評估查檢表!E744=$C$1, 自我評估查檢表!G744=$E$1),"",$G$1)</f>
        <v>不適用</v>
      </c>
    </row>
    <row r="1070" spans="1:7">
      <c r="A1070"/>
      <c r="B1070"/>
      <c r="C1070" s="81" t="s">
        <v>764</v>
      </c>
      <c r="D1070"/>
      <c r="E1070" s="81" t="s">
        <v>764</v>
      </c>
      <c r="F1070"/>
      <c r="G1070" s="81" t="s">
        <v>764</v>
      </c>
    </row>
    <row r="1071" spans="1:7" ht="25.5">
      <c r="A1071" s="55"/>
      <c r="B1071" s="21" t="s">
        <v>617</v>
      </c>
      <c r="C1071" s="23" t="str">
        <f>IF(OR(自我評估查檢表!G745=$E$1, 自我評估查檢表!I745=$G$1), "", $C$1)</f>
        <v>是／有</v>
      </c>
      <c r="D1071" s="22"/>
      <c r="E1071" s="23" t="str">
        <f>IF(OR(自我評估查檢表!E745=$C$1,自我評估查檢表!I745=$G$1),"",$E$1)</f>
        <v>否</v>
      </c>
      <c r="F1071" s="22"/>
      <c r="G1071" s="22" t="str">
        <f>IF(OR(自我評估查檢表!E745=$C$1, 自我評估查檢表!G745=$E$1),"",$G$1)</f>
        <v>不適用</v>
      </c>
    </row>
    <row r="1072" spans="1:7">
      <c r="A1072"/>
      <c r="B1072"/>
      <c r="C1072" s="81" t="s">
        <v>764</v>
      </c>
      <c r="D1072"/>
      <c r="E1072" s="81" t="s">
        <v>764</v>
      </c>
      <c r="F1072"/>
      <c r="G1072" s="81" t="s">
        <v>764</v>
      </c>
    </row>
    <row r="1073" spans="1:7">
      <c r="A1073" s="55"/>
      <c r="B1073" s="21" t="s">
        <v>618</v>
      </c>
      <c r="C1073" s="23" t="str">
        <f>IF(OR(自我評估查檢表!G746=$E$1, 自我評估查檢表!I746=$G$1), "", $C$1)</f>
        <v>是／有</v>
      </c>
      <c r="D1073" s="22"/>
      <c r="E1073" s="23" t="str">
        <f>IF(OR(自我評估查檢表!E746=$C$1,自我評估查檢表!I746=$G$1),"",$E$1)</f>
        <v>否</v>
      </c>
      <c r="F1073" s="22"/>
      <c r="G1073" s="22" t="str">
        <f>IF(OR(自我評估查檢表!E746=$C$1, 自我評估查檢表!G746=$E$1),"",$G$1)</f>
        <v>不適用</v>
      </c>
    </row>
    <row r="1074" spans="1:7">
      <c r="A1074" s="55"/>
      <c r="B1074" s="21"/>
      <c r="C1074" s="22" t="str">
        <f>IF(OR(自我評估查檢表!G747=$E$1, 自我評估查檢表!I747=$G$1), "", $C$1)</f>
        <v>是／有</v>
      </c>
      <c r="D1074" s="22"/>
      <c r="E1074" s="22" t="str">
        <f>IF(OR(自我評估查檢表!E747=$C$1,自我評估查檢表!I747=$G$1),"",$E$1)</f>
        <v>否</v>
      </c>
      <c r="F1074" s="22"/>
      <c r="G1074" s="22" t="str">
        <f>IF(OR(自我評估查檢表!E747=$C$1, 自我評估查檢表!G747=$E$1),"",$G$1)</f>
        <v>不適用</v>
      </c>
    </row>
    <row r="1075" spans="1:7">
      <c r="A1075"/>
      <c r="B1075"/>
      <c r="C1075" s="81" t="s">
        <v>764</v>
      </c>
      <c r="D1075"/>
      <c r="E1075" s="81" t="s">
        <v>764</v>
      </c>
      <c r="F1075"/>
      <c r="G1075" s="81" t="s">
        <v>764</v>
      </c>
    </row>
    <row r="1076" spans="1:7">
      <c r="A1076" s="55" t="s">
        <v>619</v>
      </c>
      <c r="B1076" s="21" t="s">
        <v>620</v>
      </c>
      <c r="C1076" s="23" t="str">
        <f>IF(OR(自我評估查檢表!G748=$E$1, 自我評估查檢表!I748=$G$1), "", $C$1)</f>
        <v>是／有</v>
      </c>
      <c r="D1076" s="22"/>
      <c r="E1076" s="23" t="str">
        <f>IF(OR(自我評估查檢表!E748=$C$1,自我評估查檢表!I748=$G$1),"",$E$1)</f>
        <v>否</v>
      </c>
      <c r="F1076" s="22"/>
      <c r="G1076" s="22" t="str">
        <f>IF(OR(自我評估查檢表!E748=$C$1, 自我評估查檢表!G748=$E$1),"",$G$1)</f>
        <v>不適用</v>
      </c>
    </row>
    <row r="1077" spans="1:7">
      <c r="A1077" s="55"/>
      <c r="B1077" s="21"/>
      <c r="C1077" s="22" t="str">
        <f>IF(OR(自我評估查檢表!G749=$E$1, 自我評估查檢表!I749=$G$1), "", $C$1)</f>
        <v>是／有</v>
      </c>
      <c r="D1077" s="22"/>
      <c r="E1077" s="22" t="str">
        <f>IF(OR(自我評估查檢表!E749=$C$1,自我評估查檢表!I749=$G$1),"",$E$1)</f>
        <v>否</v>
      </c>
      <c r="F1077" s="22"/>
      <c r="G1077" s="22" t="str">
        <f>IF(OR(自我評估查檢表!E749=$C$1, 自我評估查檢表!G749=$E$1),"",$G$1)</f>
        <v>不適用</v>
      </c>
    </row>
    <row r="1078" spans="1:7">
      <c r="A1078" s="55"/>
      <c r="B1078" s="21" t="s">
        <v>621</v>
      </c>
      <c r="C1078" s="22" t="str">
        <f>IF(OR(自我評估查檢表!G750=$E$1, 自我評估查檢表!I750=$G$1), "", $C$1)</f>
        <v>是／有</v>
      </c>
      <c r="D1078" s="22"/>
      <c r="E1078" s="22" t="str">
        <f>IF(OR(自我評估查檢表!E750=$C$1,自我評估查檢表!I750=$G$1),"",$E$1)</f>
        <v>否</v>
      </c>
      <c r="F1078" s="22"/>
      <c r="G1078" s="22" t="str">
        <f>IF(OR(自我評估查檢表!E750=$C$1, 自我評估查檢表!G750=$E$1),"",$G$1)</f>
        <v>不適用</v>
      </c>
    </row>
    <row r="1079" spans="1:7">
      <c r="A1079"/>
      <c r="B1079"/>
      <c r="C1079" s="81" t="s">
        <v>764</v>
      </c>
      <c r="D1079"/>
      <c r="E1079" s="81" t="s">
        <v>764</v>
      </c>
      <c r="F1079"/>
      <c r="G1079" s="81" t="s">
        <v>764</v>
      </c>
    </row>
    <row r="1080" spans="1:7">
      <c r="A1080" s="55"/>
      <c r="B1080" s="21" t="s">
        <v>622</v>
      </c>
      <c r="C1080" s="23" t="str">
        <f>IF(OR(自我評估查檢表!G751=$E$1, 自我評估查檢表!I751=$G$1), "", $C$1)</f>
        <v>是／有</v>
      </c>
      <c r="D1080" s="22"/>
      <c r="E1080" s="23" t="str">
        <f>IF(OR(自我評估查檢表!E751=$C$1,自我評估查檢表!I751=$G$1),"",$E$1)</f>
        <v>否</v>
      </c>
      <c r="F1080" s="22"/>
      <c r="G1080" s="22" t="str">
        <f>IF(OR(自我評估查檢表!E751=$C$1, 自我評估查檢表!G751=$E$1),"",$G$1)</f>
        <v>不適用</v>
      </c>
    </row>
    <row r="1081" spans="1:7">
      <c r="A1081"/>
      <c r="B1081"/>
      <c r="C1081" s="81" t="s">
        <v>764</v>
      </c>
      <c r="D1081"/>
      <c r="E1081" s="81" t="s">
        <v>764</v>
      </c>
      <c r="F1081"/>
      <c r="G1081" s="81" t="s">
        <v>764</v>
      </c>
    </row>
    <row r="1082" spans="1:7">
      <c r="A1082" s="55"/>
      <c r="B1082" s="21" t="s">
        <v>623</v>
      </c>
      <c r="C1082" s="23" t="str">
        <f>IF(OR(自我評估查檢表!G752=$E$1, 自我評估查檢表!I752=$G$1), "", $C$1)</f>
        <v>是／有</v>
      </c>
      <c r="D1082" s="22"/>
      <c r="E1082" s="23" t="str">
        <f>IF(OR(自我評估查檢表!E752=$C$1,自我評估查檢表!I752=$G$1),"",$E$1)</f>
        <v>否</v>
      </c>
      <c r="F1082" s="22"/>
      <c r="G1082" s="22" t="str">
        <f>IF(OR(自我評估查檢表!E752=$C$1, 自我評估查檢表!G752=$E$1),"",$G$1)</f>
        <v>不適用</v>
      </c>
    </row>
    <row r="1083" spans="1:7">
      <c r="A1083"/>
      <c r="B1083"/>
      <c r="C1083" s="81" t="s">
        <v>764</v>
      </c>
      <c r="D1083"/>
      <c r="E1083" s="81" t="s">
        <v>764</v>
      </c>
      <c r="F1083"/>
      <c r="G1083" s="81" t="s">
        <v>764</v>
      </c>
    </row>
    <row r="1084" spans="1:7">
      <c r="A1084" s="55"/>
      <c r="B1084" s="21" t="s">
        <v>624</v>
      </c>
      <c r="C1084" s="23" t="str">
        <f>IF(OR(自我評估查檢表!G753=$E$1, 自我評估查檢表!I753=$G$1), "", $C$1)</f>
        <v>是／有</v>
      </c>
      <c r="D1084" s="22"/>
      <c r="E1084" s="23" t="str">
        <f>IF(OR(自我評估查檢表!E753=$C$1,自我評估查檢表!I753=$G$1),"",$E$1)</f>
        <v>否</v>
      </c>
      <c r="F1084" s="22"/>
      <c r="G1084" s="22" t="str">
        <f>IF(OR(自我評估查檢表!E753=$C$1, 自我評估查檢表!G753=$E$1),"",$G$1)</f>
        <v>不適用</v>
      </c>
    </row>
    <row r="1085" spans="1:7">
      <c r="A1085" s="55"/>
      <c r="B1085" s="21"/>
      <c r="C1085" s="22" t="str">
        <f>IF(OR(自我評估查檢表!G754=$E$1, 自我評估查檢表!I754=$G$1), "", $C$1)</f>
        <v>是／有</v>
      </c>
      <c r="D1085" s="22"/>
      <c r="E1085" s="22" t="str">
        <f>IF(OR(自我評估查檢表!E754=$C$1,自我評估查檢表!I754=$G$1),"",$E$1)</f>
        <v>否</v>
      </c>
      <c r="F1085" s="22"/>
      <c r="G1085" s="22" t="str">
        <f>IF(OR(自我評估查檢表!E754=$C$1, 自我評估查檢表!G754=$E$1),"",$G$1)</f>
        <v>不適用</v>
      </c>
    </row>
    <row r="1086" spans="1:7">
      <c r="A1086" s="55" t="s">
        <v>718</v>
      </c>
      <c r="B1086" s="21" t="s">
        <v>626</v>
      </c>
      <c r="C1086" s="22" t="str">
        <f>IF(OR(自我評估查檢表!G755=$E$1, 自我評估查檢表!I755=$G$1), "", $C$1)</f>
        <v>是／有</v>
      </c>
      <c r="D1086" s="22"/>
      <c r="E1086" s="22" t="str">
        <f>IF(OR(自我評估查檢表!E755=$C$1,自我評估查檢表!I755=$G$1),"",$E$1)</f>
        <v>否</v>
      </c>
      <c r="F1086" s="22"/>
      <c r="G1086" s="22" t="str">
        <f>IF(OR(自我評估查檢表!E755=$C$1, 自我評估查檢表!G755=$E$1),"",$G$1)</f>
        <v>不適用</v>
      </c>
    </row>
    <row r="1087" spans="1:7">
      <c r="A1087"/>
      <c r="B1087"/>
      <c r="C1087" s="81" t="s">
        <v>764</v>
      </c>
      <c r="D1087"/>
      <c r="E1087" s="81" t="s">
        <v>764</v>
      </c>
      <c r="F1087"/>
      <c r="G1087" s="81" t="s">
        <v>764</v>
      </c>
    </row>
    <row r="1088" spans="1:7">
      <c r="A1088" s="55"/>
      <c r="B1088" s="21" t="s">
        <v>758</v>
      </c>
      <c r="C1088" s="23" t="str">
        <f>IF(OR(自我評估查檢表!G756=$E$1, 自我評估查檢表!I756=$G$1), "", $C$1)</f>
        <v>是／有</v>
      </c>
      <c r="D1088" s="22"/>
      <c r="E1088" s="23" t="str">
        <f>IF(OR(自我評估查檢表!E756=$C$1,自我評估查檢表!I756=$G$1),"",$E$1)</f>
        <v>否</v>
      </c>
      <c r="F1088" s="22"/>
      <c r="G1088" s="22" t="str">
        <f>IF(OR(自我評估查檢表!E756=$C$1, 自我評估查檢表!G756=$E$1),"",$G$1)</f>
        <v>不適用</v>
      </c>
    </row>
    <row r="1089" spans="1:7">
      <c r="A1089"/>
      <c r="B1089"/>
      <c r="C1089" s="81" t="s">
        <v>764</v>
      </c>
      <c r="D1089"/>
      <c r="E1089" s="81" t="s">
        <v>764</v>
      </c>
      <c r="F1089"/>
      <c r="G1089" s="81" t="s">
        <v>764</v>
      </c>
    </row>
    <row r="1090" spans="1:7">
      <c r="A1090" s="55"/>
      <c r="B1090" s="21" t="s">
        <v>627</v>
      </c>
      <c r="C1090" s="23" t="str">
        <f>IF(OR(自我評估查檢表!G757=$E$1, 自我評估查檢表!I757=$G$1), "", $C$1)</f>
        <v>是／有</v>
      </c>
      <c r="D1090" s="22"/>
      <c r="E1090" s="23" t="str">
        <f>IF(OR(自我評估查檢表!E757=$C$1,自我評估查檢表!I757=$G$1),"",$E$1)</f>
        <v>否</v>
      </c>
      <c r="F1090" s="22"/>
      <c r="G1090" s="22" t="str">
        <f>IF(OR(自我評估查檢表!E757=$C$1, 自我評估查檢表!G757=$E$1),"",$G$1)</f>
        <v>不適用</v>
      </c>
    </row>
    <row r="1091" spans="1:7">
      <c r="A1091"/>
      <c r="B1091"/>
      <c r="C1091" s="81" t="s">
        <v>764</v>
      </c>
      <c r="D1091"/>
      <c r="E1091" s="81" t="s">
        <v>764</v>
      </c>
      <c r="F1091"/>
      <c r="G1091" s="81" t="s">
        <v>764</v>
      </c>
    </row>
    <row r="1092" spans="1:7">
      <c r="A1092" s="55"/>
      <c r="B1092" s="21" t="s">
        <v>628</v>
      </c>
      <c r="C1092" s="23" t="str">
        <f>IF(OR(自我評估查檢表!G758=$E$1, 自我評估查檢表!I758=$G$1), "", $C$1)</f>
        <v>是／有</v>
      </c>
      <c r="D1092" s="22"/>
      <c r="E1092" s="23" t="str">
        <f>IF(OR(自我評估查檢表!E758=$C$1,自我評估查檢表!I758=$G$1),"",$E$1)</f>
        <v>否</v>
      </c>
      <c r="F1092" s="22"/>
      <c r="G1092" s="22" t="str">
        <f>IF(OR(自我評估查檢表!E758=$C$1, 自我評估查檢表!G758=$E$1),"",$G$1)</f>
        <v>不適用</v>
      </c>
    </row>
    <row r="1093" spans="1:7">
      <c r="A1093"/>
      <c r="B1093"/>
      <c r="C1093" s="81" t="s">
        <v>764</v>
      </c>
      <c r="D1093"/>
      <c r="E1093" s="81" t="s">
        <v>764</v>
      </c>
      <c r="F1093"/>
      <c r="G1093" s="81" t="s">
        <v>764</v>
      </c>
    </row>
    <row r="1094" spans="1:7" ht="25.5">
      <c r="A1094" s="55"/>
      <c r="B1094" s="21" t="s">
        <v>629</v>
      </c>
      <c r="C1094" s="23" t="str">
        <f>IF(OR(自我評估查檢表!G759=$E$1, 自我評估查檢表!I759=$G$1), "", $C$1)</f>
        <v>是／有</v>
      </c>
      <c r="D1094" s="22"/>
      <c r="E1094" s="23" t="str">
        <f>IF(OR(自我評估查檢表!E759=$C$1,自我評估查檢表!I759=$G$1),"",$E$1)</f>
        <v>否</v>
      </c>
      <c r="F1094" s="22"/>
      <c r="G1094" s="22" t="str">
        <f>IF(OR(自我評估查檢表!E759=$C$1, 自我評估查檢表!G759=$E$1),"",$G$1)</f>
        <v>不適用</v>
      </c>
    </row>
    <row r="1095" spans="1:7">
      <c r="A1095"/>
      <c r="B1095"/>
      <c r="C1095" s="81" t="s">
        <v>764</v>
      </c>
      <c r="D1095"/>
      <c r="E1095" s="81" t="s">
        <v>764</v>
      </c>
      <c r="F1095"/>
      <c r="G1095" s="81" t="s">
        <v>764</v>
      </c>
    </row>
    <row r="1096" spans="1:7">
      <c r="A1096" s="55"/>
      <c r="B1096" s="21" t="s">
        <v>630</v>
      </c>
      <c r="C1096" s="23" t="str">
        <f>IF(OR(自我評估查檢表!G760=$E$1, 自我評估查檢表!I760=$G$1), "", $C$1)</f>
        <v>是／有</v>
      </c>
      <c r="D1096" s="22"/>
      <c r="E1096" s="23" t="str">
        <f>IF(OR(自我評估查檢表!E760=$C$1,自我評估查檢表!I760=$G$1),"",$E$1)</f>
        <v>否</v>
      </c>
      <c r="F1096" s="22"/>
      <c r="G1096" s="22" t="str">
        <f>IF(OR(自我評估查檢表!E760=$C$1, 自我評估查檢表!G760=$E$1),"",$G$1)</f>
        <v>不適用</v>
      </c>
    </row>
    <row r="1097" spans="1:7">
      <c r="A1097" s="55"/>
      <c r="B1097" s="44"/>
      <c r="C1097" s="6" t="str">
        <f>IF(OR(自我評估查檢表!G761=$E$1, 自我評估查檢表!I761=$G$1), "", $C$1)</f>
        <v>是／有</v>
      </c>
      <c r="D1097" s="6"/>
      <c r="E1097" s="6" t="str">
        <f>IF(OR(自我評估查檢表!E761=$C$1,自我評估查檢表!I761=$G$1),"",$E$1)</f>
        <v>否</v>
      </c>
      <c r="F1097" s="6"/>
      <c r="G1097" s="6" t="str">
        <f>IF(OR(自我評估查檢表!E761=$C$1, 自我評估查檢表!G761=$E$1),"",$G$1)</f>
        <v>不適用</v>
      </c>
    </row>
    <row r="1098" spans="1:7">
      <c r="A1098"/>
      <c r="B1098"/>
      <c r="C1098" s="32" t="str">
        <f>IF(OR(自我評估查檢表!G762=$E$1, 自我評估查檢表!I762=$G$1), "", $C$1)</f>
        <v>是／有</v>
      </c>
      <c r="D1098" s="32"/>
      <c r="E1098" s="32" t="str">
        <f>IF(OR(自我評估查檢表!E762=$C$1,自我評估查檢表!I762=$G$1),"",$E$1)</f>
        <v>否</v>
      </c>
      <c r="F1098" s="32"/>
      <c r="G1098" s="32" t="str">
        <f>IF(OR(自我評估查檢表!E762=$C$1, 自我評估查檢表!G762=$E$1),"",$G$1)</f>
        <v>不適用</v>
      </c>
    </row>
    <row r="1099" spans="1:7">
      <c r="A1099" s="55"/>
      <c r="B1099" s="61"/>
      <c r="C1099" s="62" t="str">
        <f>IF(OR(自我評估查檢表!G763=$E$1, 自我評估查檢表!I763=$G$1), "", $C$1)</f>
        <v>是／有</v>
      </c>
      <c r="D1099" s="22"/>
      <c r="E1099" s="22" t="str">
        <f>IF(OR(自我評估查檢表!E763=$C$1,自我評估查檢表!I763=$G$1),"",$E$1)</f>
        <v>否</v>
      </c>
      <c r="F1099" s="22"/>
      <c r="G1099" s="22" t="str">
        <f>IF(OR(自我評估查檢表!E763=$C$1, 自我評估查檢表!G763=$E$1),"",$G$1)</f>
        <v>不適用</v>
      </c>
    </row>
    <row r="1100" spans="1:7">
      <c r="A1100"/>
      <c r="B1100"/>
      <c r="C1100" s="22" t="str">
        <f>IF(OR(自我評估查檢表!G764=$E$1, 自我評估查檢表!I764=$G$1), "", $C$1)</f>
        <v>是／有</v>
      </c>
      <c r="D1100" s="22"/>
      <c r="E1100" s="22" t="str">
        <f>IF(OR(自我評估查檢表!E764=$C$1,自我評估查檢表!I764=$G$1),"",$E$1)</f>
        <v>否</v>
      </c>
      <c r="F1100" s="22"/>
      <c r="G1100" s="22" t="str">
        <f>IF(OR(自我評估查檢表!E764=$C$1, 自我評估查檢表!G764=$E$1),"",$G$1)</f>
        <v>不適用</v>
      </c>
    </row>
    <row r="1101" spans="1:7">
      <c r="A1101" s="55"/>
      <c r="B1101" s="24"/>
      <c r="C1101" s="22" t="str">
        <f>IF(OR(自我評估查檢表!G765=$E$1, 自我評估查檢表!I765=$G$1), "", $C$1)</f>
        <v>是／有</v>
      </c>
      <c r="D1101" s="22"/>
      <c r="E1101" s="22" t="str">
        <f>IF(OR(自我評估查檢表!E765=$C$1,自我評估查檢表!I765=$G$1),"",$E$1)</f>
        <v>否</v>
      </c>
      <c r="F1101" s="22"/>
      <c r="G1101" s="22" t="str">
        <f>IF(OR(自我評估查檢表!E765=$C$1, 自我評估查檢表!G765=$E$1),"",$G$1)</f>
        <v>不適用</v>
      </c>
    </row>
    <row r="1102" spans="1:7">
      <c r="A1102" s="55"/>
      <c r="B1102" s="59"/>
      <c r="C1102" s="22" t="str">
        <f>IF(OR(自我評估查檢表!G766=$E$1, 自我評估查檢表!I766=$G$1), "", $C$1)</f>
        <v>是／有</v>
      </c>
      <c r="D1102" s="22"/>
      <c r="E1102" s="22" t="str">
        <f>IF(OR(自我評估查檢表!E766=$C$1,自我評估查檢表!I766=$G$1),"",$E$1)</f>
        <v>否</v>
      </c>
      <c r="F1102" s="22"/>
      <c r="G1102" s="22" t="str">
        <f>IF(OR(自我評估查檢表!E766=$C$1, 自我評估查檢表!G766=$E$1),"",$G$1)</f>
        <v>不適用</v>
      </c>
    </row>
    <row r="1103" spans="1:7">
      <c r="A1103" s="55"/>
      <c r="B1103" s="59"/>
      <c r="C1103" s="22" t="str">
        <f>IF(OR(自我評估查檢表!G767=$E$1, 自我評估查檢表!I767=$G$1), "", $C$1)</f>
        <v>是／有</v>
      </c>
      <c r="D1103" s="22"/>
      <c r="E1103" s="22" t="str">
        <f>IF(OR(自我評估查檢表!E767=$C$1,自我評估查檢表!I767=$G$1),"",$E$1)</f>
        <v>否</v>
      </c>
      <c r="F1103" s="22"/>
      <c r="G1103" s="22" t="str">
        <f>IF(OR(自我評估查檢表!E767=$C$1, 自我評估查檢表!G767=$E$1),"",$G$1)</f>
        <v>不適用</v>
      </c>
    </row>
    <row r="1104" spans="1:7">
      <c r="A1104"/>
      <c r="B1104"/>
      <c r="C1104" s="81" t="s">
        <v>764</v>
      </c>
      <c r="D1104"/>
      <c r="E1104" s="81" t="s">
        <v>764</v>
      </c>
      <c r="F1104"/>
      <c r="G1104" s="81" t="s">
        <v>764</v>
      </c>
    </row>
    <row r="1105" spans="1:7" ht="63.75">
      <c r="A1105" s="55" t="s">
        <v>719</v>
      </c>
      <c r="B1105" s="21" t="s">
        <v>762</v>
      </c>
      <c r="C1105" s="23" t="str">
        <f>IF(OR(自我評估查檢表!G768=$E$1, 自我評估查檢表!I768=$G$1), "", $C$1)</f>
        <v>是／有</v>
      </c>
      <c r="D1105" s="22"/>
      <c r="E1105" s="22" t="str">
        <f>IF(OR(自我評估查檢表!E768=$C$1,自我評估查檢表!I768=$G$1),"",$E$1)</f>
        <v>否</v>
      </c>
      <c r="F1105" s="22"/>
      <c r="G1105" s="23" t="str">
        <f>IF(OR(自我評估查檢表!E768=$C$1, 自我評估查檢表!G768=$E$1),"",$G$1)</f>
        <v>不適用</v>
      </c>
    </row>
    <row r="1106" spans="1:7">
      <c r="A1106" s="55"/>
      <c r="B1106" s="59"/>
      <c r="C1106" s="22" t="str">
        <f>IF(OR(自我評估查檢表!G769=$E$1, 自我評估查檢表!I769=$G$1), "", $C$1)</f>
        <v>是／有</v>
      </c>
      <c r="D1106" s="22"/>
      <c r="E1106" s="22" t="str">
        <f>IF(OR(自我評估查檢表!E769=$C$1,自我評估查檢表!I769=$G$1),"",$E$1)</f>
        <v>否</v>
      </c>
      <c r="F1106" s="22"/>
      <c r="G1106" s="22" t="str">
        <f>IF(OR(自我評估查檢表!E769=$C$1, 自我評估查檢表!G769=$E$1),"",$G$1)</f>
        <v>不適用</v>
      </c>
    </row>
    <row r="1107" spans="1:7" ht="25.5">
      <c r="A1107" s="55" t="s">
        <v>1</v>
      </c>
      <c r="B1107" s="21" t="s">
        <v>2</v>
      </c>
      <c r="C1107" s="22" t="str">
        <f>IF(OR(自我評估查檢表!G770=$E$1, 自我評估查檢表!I770=$G$1), "", $C$1)</f>
        <v>是／有</v>
      </c>
      <c r="D1107" s="22"/>
      <c r="E1107" s="22" t="str">
        <f>IF(OR(自我評估查檢表!E770=$C$1,自我評估查檢表!I770=$G$1),"",$E$1)</f>
        <v>否</v>
      </c>
      <c r="F1107" s="22"/>
      <c r="G1107" s="22" t="str">
        <f>IF(OR(自我評估查檢表!E770=$C$1, 自我評估查檢表!G770=$E$1),"",$G$1)</f>
        <v>不適用</v>
      </c>
    </row>
    <row r="1108" spans="1:7">
      <c r="A1108"/>
      <c r="B1108"/>
      <c r="C1108" s="81" t="s">
        <v>764</v>
      </c>
      <c r="D1108"/>
      <c r="E1108" s="81" t="s">
        <v>764</v>
      </c>
      <c r="F1108"/>
      <c r="G1108" s="81" t="s">
        <v>764</v>
      </c>
    </row>
    <row r="1109" spans="1:7">
      <c r="A1109" s="55"/>
      <c r="B1109" s="21" t="s">
        <v>3</v>
      </c>
      <c r="C1109" s="23" t="str">
        <f>IF(OR(自我評估查檢表!G771=$E$1, 自我評估查檢表!I771=$G$1, 自我評估查檢表!$I$768=$G$1), "", $C$1)</f>
        <v>是／有</v>
      </c>
      <c r="D1109" s="22"/>
      <c r="E1109" s="23" t="str">
        <f>IF(OR(自我評估查檢表!E771=$C$1,自我評估查檢表!I771=$G$1, 自我評估查檢表!$I$768=$G$1),"",$E$1)</f>
        <v>否</v>
      </c>
      <c r="F1109" s="22"/>
      <c r="G1109" s="22" t="str">
        <f>IF(OR(自我評估查檢表!E771=$C$1, 自我評估查檢表!G771=$E$1),"",$G$1)</f>
        <v>不適用</v>
      </c>
    </row>
    <row r="1110" spans="1:7">
      <c r="A1110"/>
      <c r="B1110"/>
      <c r="C1110" s="81" t="s">
        <v>764</v>
      </c>
      <c r="D1110"/>
      <c r="E1110" s="81" t="s">
        <v>764</v>
      </c>
      <c r="F1110"/>
      <c r="G1110" s="81" t="s">
        <v>764</v>
      </c>
    </row>
    <row r="1111" spans="1:7" ht="25.5">
      <c r="A1111" s="55"/>
      <c r="B1111" s="21" t="s">
        <v>4</v>
      </c>
      <c r="C1111" s="23" t="str">
        <f>IF(OR(自我評估查檢表!G772=$E$1, 自我評估查檢表!I772=$G$1, 自我評估查檢表!$I$768=$G$1), "", $C$1)</f>
        <v>是／有</v>
      </c>
      <c r="D1111" s="22"/>
      <c r="E1111" s="23" t="str">
        <f>IF(OR(自我評估查檢表!E772=$C$1,自我評估查檢表!I772=$G$1, 自我評估查檢表!$I$768=$G$1),"",$E$1)</f>
        <v>否</v>
      </c>
      <c r="F1111" s="22"/>
      <c r="G1111" s="22" t="str">
        <f>IF(OR(自我評估查檢表!E772=$C$1, 自我評估查檢表!G772=$E$1),"",$G$1)</f>
        <v>不適用</v>
      </c>
    </row>
    <row r="1112" spans="1:7">
      <c r="A1112"/>
      <c r="B1112"/>
      <c r="C1112" s="81" t="s">
        <v>764</v>
      </c>
      <c r="D1112"/>
      <c r="E1112" s="81" t="s">
        <v>764</v>
      </c>
      <c r="F1112"/>
      <c r="G1112" s="81" t="s">
        <v>764</v>
      </c>
    </row>
    <row r="1113" spans="1:7" ht="38.25">
      <c r="A1113" s="55"/>
      <c r="B1113" s="21" t="s">
        <v>5</v>
      </c>
      <c r="C1113" s="23" t="str">
        <f>IF(OR(自我評估查檢表!G773=$E$1, 自我評估查檢表!I773=$G$1, 自我評估查檢表!$I$768=$G$1), "", $C$1)</f>
        <v>是／有</v>
      </c>
      <c r="D1113" s="22"/>
      <c r="E1113" s="23" t="str">
        <f>IF(OR(自我評估查檢表!E773=$C$1,自我評估查檢表!I773=$G$1, 自我評估查檢表!$I$768=$G$1),"",$E$1)</f>
        <v>否</v>
      </c>
      <c r="F1113" s="22"/>
      <c r="G1113" s="22" t="str">
        <f>IF(OR(自我評估查檢表!E773=$C$1, 自我評估查檢表!G773=$E$1),"",$G$1)</f>
        <v>不適用</v>
      </c>
    </row>
    <row r="1114" spans="1:7">
      <c r="A1114" s="55"/>
      <c r="B1114" s="59"/>
      <c r="C1114" s="22" t="str">
        <f>IF(OR(自我評估查檢表!G776=$E$1, 自我評估查檢表!I776=$G$1), "", $C$1)</f>
        <v>是／有</v>
      </c>
      <c r="D1114" s="22"/>
      <c r="E1114" s="22" t="str">
        <f>IF(OR(自我評估查檢表!E776=$C$1,自我評估查檢表!I776=$G$1),"",$E$1)</f>
        <v>否</v>
      </c>
      <c r="F1114" s="22"/>
      <c r="G1114" s="22" t="str">
        <f>IF(OR(自我評估查檢表!E776=$C$1, 自我評估查檢表!G776=$E$1),"",$G$1)</f>
        <v>不適用</v>
      </c>
    </row>
    <row r="1115" spans="1:7">
      <c r="A1115"/>
      <c r="B1115"/>
      <c r="C1115" s="81" t="s">
        <v>764</v>
      </c>
      <c r="D1115"/>
      <c r="E1115" s="81" t="s">
        <v>764</v>
      </c>
      <c r="F1115"/>
      <c r="G1115" s="81" t="s">
        <v>764</v>
      </c>
    </row>
    <row r="1116" spans="1:7" ht="25.5">
      <c r="A1116" s="55" t="s">
        <v>6</v>
      </c>
      <c r="B1116" s="21" t="s">
        <v>7</v>
      </c>
      <c r="C1116" s="23" t="str">
        <f>IF(OR(自我評估查檢表!G777=$E$1, 自我評估查檢表!I777=$G$1, 自我評估查檢表!$I$768=$G$1), "", $C$1)</f>
        <v>是／有</v>
      </c>
      <c r="D1116" s="22"/>
      <c r="E1116" s="23" t="str">
        <f>IF(OR(自我評估查檢表!E777=$C$1,自我評估查檢表!I777=$G$1, 自我評估查檢表!$I$768=$G$1),"",$E$1)</f>
        <v>否</v>
      </c>
      <c r="F1116" s="22"/>
      <c r="G1116" s="23" t="str">
        <f>IF(OR(自我評估查檢表!E777=$C$1, 自我評估查檢表!G777=$E$1, 自我評估查檢表!$I$768=$G$1),"",$G$1)</f>
        <v>不適用</v>
      </c>
    </row>
    <row r="1117" spans="1:7">
      <c r="A1117" s="55"/>
      <c r="B1117" s="21"/>
      <c r="C1117" s="22" t="str">
        <f>IF(OR(自我評估查檢表!G778=$E$1, 自我評估查檢表!I778=$G$1), "", $C$1)</f>
        <v>是／有</v>
      </c>
      <c r="D1117" s="22"/>
      <c r="E1117" s="22" t="str">
        <f>IF(OR(自我評估查檢表!E778=$C$1,自我評估查檢表!I778=$G$1),"",$E$1)</f>
        <v>否</v>
      </c>
      <c r="F1117" s="22"/>
      <c r="G1117" s="22" t="str">
        <f>IF(OR(自我評估查檢表!E778=$C$1, 自我評估查檢表!G778=$E$1),"",$G$1)</f>
        <v>不適用</v>
      </c>
    </row>
    <row r="1118" spans="1:7">
      <c r="A1118"/>
      <c r="B1118"/>
      <c r="C1118" s="81" t="s">
        <v>764</v>
      </c>
      <c r="D1118"/>
      <c r="E1118" s="81" t="s">
        <v>764</v>
      </c>
      <c r="F1118"/>
      <c r="G1118" s="81" t="s">
        <v>764</v>
      </c>
    </row>
    <row r="1119" spans="1:7">
      <c r="A1119" s="55" t="s">
        <v>8</v>
      </c>
      <c r="B1119" s="21" t="s">
        <v>9</v>
      </c>
      <c r="C1119" s="23" t="str">
        <f>IF(OR(自我評估查檢表!G779=$E$1, 自我評估查檢表!I779=$G$1, 自我評估查檢表!$I$768=$G$1), "", $C$1)</f>
        <v>是／有</v>
      </c>
      <c r="D1119" s="22"/>
      <c r="E1119" s="23" t="str">
        <f>IF(OR(自我評估查檢表!E779=$C$1,自我評估查檢表!I779=$G$1, 自我評估查檢表!$I$768=$G$1),"",$E$1)</f>
        <v>否</v>
      </c>
      <c r="F1119" s="22"/>
      <c r="G1119" s="22" t="str">
        <f>IF(OR(自我評估查檢表!E779=$C$1, 自我評估查檢表!G779=$E$1),"",$G$1)</f>
        <v>不適用</v>
      </c>
    </row>
    <row r="1120" spans="1:7">
      <c r="A1120" s="55"/>
      <c r="B1120" s="21"/>
      <c r="C1120" s="22" t="str">
        <f>IF(OR(自我評估查檢表!G780=$E$1, 自我評估查檢表!I780=$G$1), "", $C$1)</f>
        <v>是／有</v>
      </c>
      <c r="D1120" s="22"/>
      <c r="E1120" s="22" t="str">
        <f>IF(OR(自我評估查檢表!E780=$C$1,自我評估查檢表!I780=$G$1),"",$E$1)</f>
        <v>否</v>
      </c>
      <c r="F1120" s="22"/>
      <c r="G1120" s="22" t="str">
        <f>IF(OR(自我評估查檢表!E780=$C$1, 自我評估查檢表!G780=$E$1),"",$G$1)</f>
        <v>不適用</v>
      </c>
    </row>
    <row r="1121" spans="1:7">
      <c r="A1121"/>
      <c r="B1121"/>
      <c r="C1121" s="81" t="s">
        <v>764</v>
      </c>
      <c r="D1121"/>
      <c r="E1121" s="81" t="s">
        <v>764</v>
      </c>
      <c r="F1121"/>
      <c r="G1121" s="81" t="s">
        <v>764</v>
      </c>
    </row>
    <row r="1122" spans="1:7" ht="25.5">
      <c r="A1122" s="55" t="s">
        <v>10</v>
      </c>
      <c r="B1122" s="21" t="s">
        <v>11</v>
      </c>
      <c r="C1122" s="23" t="str">
        <f>IF(OR(自我評估查檢表!G781=$E$1, 自我評估查檢表!I781=$G$1, 自我評估查檢表!$I$768=$G$1), "", $C$1)</f>
        <v>是／有</v>
      </c>
      <c r="D1122" s="22"/>
      <c r="E1122" s="23" t="str">
        <f>IF(OR(自我評估查檢表!E781=$C$1,自我評估查檢表!I781=$G$1, 自我評估查檢表!$I$768=$G$1),"",$E$1)</f>
        <v>否</v>
      </c>
      <c r="F1122" s="22"/>
      <c r="G1122" s="22" t="str">
        <f>IF(OR(自我評估查檢表!E781=$C$1, 自我評估查檢表!G781=$E$1),"",$G$1)</f>
        <v>不適用</v>
      </c>
    </row>
    <row r="1123" spans="1:7">
      <c r="A1123" s="55"/>
      <c r="B1123" s="59"/>
      <c r="C1123" s="22" t="str">
        <f>IF(OR(自我評估查檢表!G782=$E$1, 自我評估查檢表!I782=$G$1), "", $C$1)</f>
        <v>是／有</v>
      </c>
      <c r="D1123" s="22"/>
      <c r="E1123" s="22" t="str">
        <f>IF(OR(自我評估查檢表!E782=$C$1,自我評估查檢表!I782=$G$1),"",$E$1)</f>
        <v>否</v>
      </c>
      <c r="F1123" s="22"/>
      <c r="G1123" s="22" t="str">
        <f>IF(OR(自我評估查檢表!E782=$C$1, 自我評估查檢表!G782=$E$1),"",$G$1)</f>
        <v>不適用</v>
      </c>
    </row>
    <row r="1124" spans="1:7">
      <c r="A1124"/>
      <c r="B1124"/>
      <c r="C1124" s="81" t="s">
        <v>764</v>
      </c>
      <c r="D1124"/>
      <c r="E1124" s="81" t="s">
        <v>764</v>
      </c>
      <c r="F1124"/>
      <c r="G1124" s="81" t="s">
        <v>764</v>
      </c>
    </row>
    <row r="1125" spans="1:7" ht="25.5">
      <c r="A1125" s="55"/>
      <c r="B1125" s="21" t="s">
        <v>632</v>
      </c>
      <c r="C1125" s="23" t="e">
        <f>IF(OR(自我評估查檢表!#REF!=$E$1, 自我評估查檢表!#REF!=$G$1, 自我評估查檢表!$I$768=$G$1), "", $C$1)</f>
        <v>#REF!</v>
      </c>
      <c r="D1125" s="22"/>
      <c r="E1125" s="23" t="e">
        <f>IF(OR(自我評估查檢表!#REF!=$C$1,自我評估查檢表!#REF!=$G$1, 自我評估查檢表!$I$768=$G$1),"",$E$1)</f>
        <v>#REF!</v>
      </c>
      <c r="F1125" s="22"/>
      <c r="G1125" s="22" t="e">
        <f>IF(OR(自我評估查檢表!#REF!=$C$1, 自我評估查檢表!#REF!=$E$1),"",$G$1)</f>
        <v>#REF!</v>
      </c>
    </row>
    <row r="1126" spans="1:7">
      <c r="A1126" s="55"/>
      <c r="B1126" s="21"/>
      <c r="C1126" s="22" t="e">
        <f>IF(OR(自我評估查檢表!#REF!=$E$1, 自我評估查檢表!#REF!=$G$1), "", $C$1)</f>
        <v>#REF!</v>
      </c>
      <c r="D1126" s="22"/>
      <c r="E1126" s="22" t="e">
        <f>IF(OR(自我評估查檢表!#REF!=$C$1,自我評估查檢表!#REF!=$G$1),"",$E$1)</f>
        <v>#REF!</v>
      </c>
      <c r="F1126" s="22"/>
      <c r="G1126" s="22" t="e">
        <f>IF(OR(自我評估查檢表!#REF!=$C$1, 自我評估查檢表!#REF!=$E$1),"",$G$1)</f>
        <v>#REF!</v>
      </c>
    </row>
    <row r="1127" spans="1:7">
      <c r="A1127" s="55"/>
      <c r="B1127" s="59"/>
      <c r="C1127" s="22" t="e">
        <f>IF(OR(自我評估查檢表!#REF!=$E$1, 自我評估查檢表!#REF!=$G$1), "", $C$1)</f>
        <v>#REF!</v>
      </c>
      <c r="D1127" s="22"/>
      <c r="E1127" s="22" t="e">
        <f>IF(OR(自我評估查檢表!#REF!=$C$1,自我評估查檢表!#REF!=$G$1),"",$E$1)</f>
        <v>#REF!</v>
      </c>
      <c r="F1127" s="22"/>
      <c r="G1127" s="22" t="e">
        <f>IF(OR(自我評估查檢表!#REF!=$C$1, 自我評估查檢表!#REF!=$E$1),"",$G$1)</f>
        <v>#REF!</v>
      </c>
    </row>
    <row r="1128" spans="1:7">
      <c r="A1128"/>
      <c r="B1128"/>
      <c r="C1128" s="81" t="s">
        <v>764</v>
      </c>
      <c r="D1128"/>
      <c r="E1128" s="81" t="s">
        <v>764</v>
      </c>
      <c r="F1128"/>
      <c r="G1128" s="81" t="s">
        <v>764</v>
      </c>
    </row>
    <row r="1129" spans="1:7" ht="25.5">
      <c r="A1129" s="55" t="s">
        <v>761</v>
      </c>
      <c r="B1129" s="21" t="s">
        <v>749</v>
      </c>
      <c r="C1129" s="23" t="str">
        <f>IF(OR(自我評估查檢表!G783=$E$1, 自我評估查檢表!I783=$G$1, 自我評估查檢表!$I$768=$G$1), "", $C$1)</f>
        <v>是／有</v>
      </c>
      <c r="D1129" s="22"/>
      <c r="E1129" s="23" t="str">
        <f>IF(OR(自我評估查檢表!E783=$C$1,自我評估查檢表!I783=$G$1, 自我評估查檢表!$I$768=$G$1),"",$E$1)</f>
        <v>否</v>
      </c>
      <c r="F1129" s="22"/>
      <c r="G1129" s="22" t="str">
        <f>IF(OR(自我評估查檢表!E783=$C$1, 自我評估查檢表!G783=$E$1),"",$G$1)</f>
        <v>不適用</v>
      </c>
    </row>
    <row r="1130" spans="1:7">
      <c r="A1130" s="55"/>
      <c r="B1130" s="21"/>
      <c r="C1130" s="22" t="str">
        <f>IF(OR(自我評估查檢表!G784=$E$1, 自我評估查檢表!I784=$G$1), "", $C$1)</f>
        <v>是／有</v>
      </c>
      <c r="D1130" s="22"/>
      <c r="E1130" s="22" t="str">
        <f>IF(OR(自我評估查檢表!E784=$C$1,自我評估查檢表!I784=$G$1),"",$E$1)</f>
        <v>否</v>
      </c>
      <c r="F1130" s="22"/>
      <c r="G1130" s="22" t="str">
        <f>IF(OR(自我評估查檢表!E784=$C$1, 自我評估查檢表!G784=$E$1),"",$G$1)</f>
        <v>不適用</v>
      </c>
    </row>
    <row r="1131" spans="1:7">
      <c r="A1131"/>
      <c r="B1131"/>
      <c r="C1131" s="81" t="s">
        <v>764</v>
      </c>
      <c r="D1131"/>
      <c r="E1131" s="81" t="s">
        <v>764</v>
      </c>
      <c r="F1131"/>
      <c r="G1131" s="81" t="s">
        <v>764</v>
      </c>
    </row>
    <row r="1132" spans="1:7" ht="25.5">
      <c r="A1132" s="55" t="s">
        <v>12</v>
      </c>
      <c r="B1132" s="21" t="s">
        <v>14</v>
      </c>
      <c r="C1132" s="23" t="str">
        <f>IF(OR(自我評估查檢表!G785=$E$1, 自我評估查檢表!I785=$G$1, 自我評估查檢表!$I$768=$G$1), "", $C$1)</f>
        <v>是／有</v>
      </c>
      <c r="D1132" s="22"/>
      <c r="E1132" s="23" t="str">
        <f>IF(OR(自我評估查檢表!E785=$C$1,自我評估查檢表!I785=$G$1, 自我評估查檢表!$I$768=$G$1),"",$E$1)</f>
        <v>否</v>
      </c>
      <c r="F1132" s="22"/>
      <c r="G1132" s="23" t="str">
        <f>IF(OR(自我評估查檢表!E785=$C$1, 自我評估查檢表!G785=$E$1, 自我評估查檢表!$I$768=$G$1),"",$G$1)</f>
        <v>不適用</v>
      </c>
    </row>
    <row r="1133" spans="1:7">
      <c r="A1133" s="55"/>
      <c r="B1133" s="21"/>
      <c r="C1133" s="22" t="str">
        <f>IF(OR(自我評估查檢表!G786=$E$1, 自我評估查檢表!I786=$G$1), "", $C$1)</f>
        <v>是／有</v>
      </c>
      <c r="D1133" s="22"/>
      <c r="E1133" s="22" t="str">
        <f>IF(OR(自我評估查檢表!E786=$C$1,自我評估查檢表!I786=$G$1),"",$E$1)</f>
        <v>否</v>
      </c>
      <c r="F1133" s="22"/>
      <c r="G1133" s="22" t="str">
        <f>IF(OR(自我評估查檢表!E786=$C$1, 自我評估查檢表!G786=$E$1),"",$G$1)</f>
        <v>不適用</v>
      </c>
    </row>
    <row r="1134" spans="1:7">
      <c r="A1134"/>
      <c r="B1134"/>
      <c r="C1134" s="81" t="s">
        <v>764</v>
      </c>
      <c r="D1134"/>
      <c r="E1134" s="81" t="s">
        <v>764</v>
      </c>
      <c r="F1134"/>
      <c r="G1134" s="81" t="s">
        <v>764</v>
      </c>
    </row>
    <row r="1135" spans="1:7" ht="25.5">
      <c r="A1135" s="55" t="s">
        <v>13</v>
      </c>
      <c r="B1135" s="21" t="s">
        <v>16</v>
      </c>
      <c r="C1135" s="23" t="str">
        <f>IF(OR(自我評估查檢表!G787=$E$1, 自我評估查檢表!I787=$G$1, 自我評估查檢表!$I$768=$G$1), "", $C$1)</f>
        <v>是／有</v>
      </c>
      <c r="D1135" s="22"/>
      <c r="E1135" s="23" t="str">
        <f>IF(OR(自我評估查檢表!E787=$C$1,自我評估查檢表!I787=$G$1, 自我評估查檢表!$I$768=$G$1),"",$E$1)</f>
        <v>否</v>
      </c>
      <c r="F1135" s="22"/>
      <c r="G1135" s="22" t="str">
        <f>IF(OR(自我評估查檢表!E787=$C$1, 自我評估查檢表!G787=$E$1),"",$G$1)</f>
        <v>不適用</v>
      </c>
    </row>
    <row r="1136" spans="1:7">
      <c r="A1136" s="55"/>
      <c r="B1136" s="21"/>
      <c r="C1136" s="22" t="str">
        <f>IF(OR(自我評估查檢表!G788=$E$1, 自我評估查檢表!I788=$G$1), "", $C$1)</f>
        <v>是／有</v>
      </c>
      <c r="D1136" s="22"/>
      <c r="E1136" s="22" t="str">
        <f>IF(OR(自我評估查檢表!E788=$C$1,自我評估查檢表!I788=$G$1),"",$E$1)</f>
        <v>否</v>
      </c>
      <c r="F1136" s="22"/>
      <c r="G1136" s="22" t="str">
        <f>IF(OR(自我評估查檢表!E788=$C$1, 自我評估查檢表!G788=$E$1),"",$G$1)</f>
        <v>不適用</v>
      </c>
    </row>
    <row r="1137" spans="1:7">
      <c r="A1137"/>
      <c r="B1137"/>
      <c r="C1137" s="81" t="s">
        <v>764</v>
      </c>
      <c r="D1137"/>
      <c r="E1137" s="81" t="s">
        <v>764</v>
      </c>
      <c r="F1137"/>
      <c r="G1137" s="81" t="s">
        <v>764</v>
      </c>
    </row>
    <row r="1138" spans="1:7">
      <c r="A1138" s="55" t="s">
        <v>15</v>
      </c>
      <c r="B1138" s="21" t="s">
        <v>18</v>
      </c>
      <c r="C1138" s="23" t="e">
        <f>IF(OR(自我評估查檢表!#REF!=$E$1, 自我評估查檢表!#REF!=$G$1, 自我評估查檢表!$I$768=$G$1), "", $C$1)</f>
        <v>#REF!</v>
      </c>
      <c r="D1138" s="22"/>
      <c r="E1138" s="23" t="e">
        <f>IF(OR(自我評估查檢表!#REF!=$C$1,自我評估查檢表!#REF!=$G$1, 自我評估查檢表!$I$768=$G$1),"",$E$1)</f>
        <v>#REF!</v>
      </c>
      <c r="F1138" s="22"/>
      <c r="G1138" s="22" t="e">
        <f>IF(OR(自我評估查檢表!#REF!=$C$1, 自我評估查檢表!#REF!=$E$1),"",$G$1)</f>
        <v>#REF!</v>
      </c>
    </row>
    <row r="1139" spans="1:7">
      <c r="A1139" s="55"/>
      <c r="B1139" s="21"/>
      <c r="C1139" s="22" t="e">
        <f>IF(OR(自我評估查檢表!#REF!=$E$1, 自我評估查檢表!#REF!=$G$1), "", $C$1)</f>
        <v>#REF!</v>
      </c>
      <c r="D1139" s="22"/>
      <c r="E1139" s="22" t="e">
        <f>IF(OR(自我評估查檢表!#REF!=$C$1,自我評估查檢表!#REF!=$G$1),"",$E$1)</f>
        <v>#REF!</v>
      </c>
      <c r="F1139" s="22"/>
      <c r="G1139" s="22" t="e">
        <f>IF(OR(自我評估查檢表!#REF!=$C$1, 自我評估查檢表!#REF!=$E$1),"",$G$1)</f>
        <v>#REF!</v>
      </c>
    </row>
    <row r="1140" spans="1:7">
      <c r="A1140" s="55"/>
      <c r="B1140" s="21" t="s">
        <v>19</v>
      </c>
      <c r="C1140" s="22" t="e">
        <f>IF(OR(自我評估查檢表!#REF!=$E$1, 自我評估查檢表!#REF!=$G$1), "", $C$1)</f>
        <v>#REF!</v>
      </c>
      <c r="D1140" s="22"/>
      <c r="E1140" s="22" t="e">
        <f>IF(OR(自我評估查檢表!#REF!=$C$1,自我評估查檢表!#REF!=$G$1),"",$E$1)</f>
        <v>#REF!</v>
      </c>
      <c r="F1140" s="22"/>
      <c r="G1140" s="22" t="e">
        <f>IF(OR(自我評估查檢表!#REF!=$C$1, 自我評估查檢表!#REF!=$E$1),"",$G$1)</f>
        <v>#REF!</v>
      </c>
    </row>
    <row r="1141" spans="1:7">
      <c r="A1141"/>
      <c r="B1141"/>
      <c r="C1141" s="81" t="s">
        <v>764</v>
      </c>
      <c r="D1141"/>
      <c r="E1141" s="81" t="s">
        <v>764</v>
      </c>
      <c r="F1141"/>
      <c r="G1141" s="81" t="s">
        <v>764</v>
      </c>
    </row>
    <row r="1142" spans="1:7">
      <c r="A1142" s="55"/>
      <c r="B1142" s="21" t="s">
        <v>20</v>
      </c>
      <c r="C1142" s="23" t="e">
        <f>IF(OR(自我評估查檢表!#REF!=$E$1, 自我評估查檢表!#REF!=$G$1, 自我評估查檢表!$I$768=$G$1), "", $C$1)</f>
        <v>#REF!</v>
      </c>
      <c r="D1142" s="22"/>
      <c r="E1142" s="23" t="e">
        <f>IF(OR(自我評估查檢表!#REF!=$C$1,自我評估查檢表!#REF!=$G$1, 自我評估查檢表!$I$768=$G$1),"",$E$1)</f>
        <v>#REF!</v>
      </c>
      <c r="F1142" s="22"/>
      <c r="G1142" s="22" t="e">
        <f>IF(OR(自我評估查檢表!#REF!=$C$1, 自我評估查檢表!#REF!=$E$1),"",$G$1)</f>
        <v>#REF!</v>
      </c>
    </row>
    <row r="1143" spans="1:7">
      <c r="A1143"/>
      <c r="B1143"/>
      <c r="C1143" s="81" t="s">
        <v>764</v>
      </c>
      <c r="D1143"/>
      <c r="E1143" s="81" t="s">
        <v>764</v>
      </c>
      <c r="F1143"/>
      <c r="G1143" s="81" t="s">
        <v>764</v>
      </c>
    </row>
    <row r="1144" spans="1:7">
      <c r="A1144" s="55"/>
      <c r="B1144" s="21" t="s">
        <v>21</v>
      </c>
      <c r="C1144" s="23" t="e">
        <f>IF(OR(自我評估查檢表!#REF!=$E$1, 自我評估查檢表!#REF!=$G$1, 自我評估查檢表!$I$768=$G$1), "", $C$1)</f>
        <v>#REF!</v>
      </c>
      <c r="D1144" s="22"/>
      <c r="E1144" s="23" t="e">
        <f>IF(OR(自我評估查檢表!#REF!=$C$1,自我評估查檢表!#REF!=$G$1, 自我評估查檢表!$I$768=$G$1),"",$E$1)</f>
        <v>#REF!</v>
      </c>
      <c r="F1144" s="22"/>
      <c r="G1144" s="22" t="e">
        <f>IF(OR(自我評估查檢表!#REF!=$C$1, 自我評估查檢表!#REF!=$E$1),"",$G$1)</f>
        <v>#REF!</v>
      </c>
    </row>
    <row r="1145" spans="1:7">
      <c r="A1145"/>
      <c r="B1145"/>
      <c r="C1145" s="81" t="s">
        <v>764</v>
      </c>
      <c r="D1145"/>
      <c r="E1145" s="81" t="s">
        <v>764</v>
      </c>
      <c r="F1145"/>
      <c r="G1145" s="81" t="s">
        <v>764</v>
      </c>
    </row>
    <row r="1146" spans="1:7">
      <c r="A1146" s="55"/>
      <c r="B1146" s="21" t="s">
        <v>22</v>
      </c>
      <c r="C1146" s="23" t="e">
        <f>IF(OR(自我評估查檢表!#REF!=$E$1, 自我評估查檢表!#REF!=$G$1, 自我評估查檢表!$I$768=$G$1), "", $C$1)</f>
        <v>#REF!</v>
      </c>
      <c r="D1146" s="22"/>
      <c r="E1146" s="23" t="e">
        <f>IF(OR(自我評估查檢表!#REF!=$C$1,自我評估查檢表!#REF!=$G$1, 自我評估查檢表!$I$768=$G$1),"",$E$1)</f>
        <v>#REF!</v>
      </c>
      <c r="F1146" s="22"/>
      <c r="G1146" s="22" t="e">
        <f>IF(OR(自我評估查檢表!#REF!=$C$1, 自我評估查檢表!#REF!=$E$1),"",$G$1)</f>
        <v>#REF!</v>
      </c>
    </row>
    <row r="1147" spans="1:7">
      <c r="A1147" s="55"/>
      <c r="B1147" s="21"/>
      <c r="C1147" s="22" t="e">
        <f>IF(OR(自我評估查檢表!#REF!=$E$1, 自我評估查檢表!#REF!=$G$1), "", $C$1)</f>
        <v>#REF!</v>
      </c>
      <c r="D1147" s="22"/>
      <c r="E1147" s="22" t="e">
        <f>IF(OR(自我評估查檢表!#REF!=$C$1,自我評估查檢表!#REF!=$G$1),"",$E$1)</f>
        <v>#REF!</v>
      </c>
      <c r="F1147" s="22"/>
      <c r="G1147" s="22" t="e">
        <f>IF(OR(自我評估查檢表!#REF!=$C$1, 自我評估查檢表!#REF!=$E$1),"",$G$1)</f>
        <v>#REF!</v>
      </c>
    </row>
    <row r="1148" spans="1:7">
      <c r="A1148"/>
      <c r="B1148"/>
      <c r="C1148" s="81" t="s">
        <v>764</v>
      </c>
      <c r="D1148"/>
      <c r="E1148" s="81" t="s">
        <v>764</v>
      </c>
      <c r="F1148"/>
      <c r="G1148" s="81" t="s">
        <v>764</v>
      </c>
    </row>
    <row r="1149" spans="1:7" ht="38.25">
      <c r="A1149" s="55" t="s">
        <v>17</v>
      </c>
      <c r="B1149" s="21" t="s">
        <v>24</v>
      </c>
      <c r="C1149" s="23" t="e">
        <f>IF(OR(自我評估查檢表!#REF!=$E$1, 自我評估查檢表!#REF!=$G$1, 自我評估查檢表!$I$768=$G$1), "", $C$1)</f>
        <v>#REF!</v>
      </c>
      <c r="D1149" s="22"/>
      <c r="E1149" s="23" t="e">
        <f>IF(OR(自我評估查檢表!#REF!=$C$1,自我評估查檢表!#REF!=$G$1, 自我評估查檢表!$I$768=$G$1),"",$E$1)</f>
        <v>#REF!</v>
      </c>
      <c r="F1149" s="22"/>
      <c r="G1149" s="22" t="e">
        <f>IF(OR(自我評估查檢表!#REF!=$C$1, 自我評估查檢表!#REF!=$E$1),"",$G$1)</f>
        <v>#REF!</v>
      </c>
    </row>
    <row r="1150" spans="1:7">
      <c r="A1150" s="55"/>
      <c r="B1150" s="21"/>
      <c r="C1150" s="22" t="e">
        <f>IF(OR(自我評估查檢表!#REF!=$E$1, 自我評估查檢表!#REF!=$G$1), "", $C$1)</f>
        <v>#REF!</v>
      </c>
      <c r="D1150" s="22"/>
      <c r="E1150" s="22" t="e">
        <f>IF(OR(自我評估查檢表!#REF!=$C$1,自我評估查檢表!#REF!=$G$1),"",$E$1)</f>
        <v>#REF!</v>
      </c>
      <c r="F1150" s="22"/>
      <c r="G1150" s="22" t="e">
        <f>IF(OR(自我評估查檢表!#REF!=$C$1, 自我評估查檢表!#REF!=$E$1),"",$G$1)</f>
        <v>#REF!</v>
      </c>
    </row>
    <row r="1151" spans="1:7">
      <c r="A1151"/>
      <c r="B1151"/>
      <c r="C1151" s="81" t="s">
        <v>764</v>
      </c>
      <c r="D1151"/>
      <c r="E1151" s="81" t="s">
        <v>764</v>
      </c>
      <c r="F1151"/>
      <c r="G1151" s="81" t="s">
        <v>764</v>
      </c>
    </row>
    <row r="1152" spans="1:7">
      <c r="A1152" s="55"/>
      <c r="B1152" s="21" t="s">
        <v>25</v>
      </c>
      <c r="C1152" s="23" t="e">
        <f>IF(OR(自我評估查檢表!#REF!=$E$1, 自我評估查檢表!#REF!=$G$1, 自我評估查檢表!$I$768=$G$1), "", $C$1)</f>
        <v>#REF!</v>
      </c>
      <c r="D1152" s="22"/>
      <c r="E1152" s="23" t="e">
        <f>IF(OR(自我評估查檢表!#REF!=$C$1,自我評估查檢表!#REF!=$G$1, 自我評估查檢表!$I$768=$G$1),"",$E$1)</f>
        <v>#REF!</v>
      </c>
      <c r="F1152" s="22"/>
      <c r="G1152" s="22" t="e">
        <f>IF(OR(自我評估查檢表!#REF!=$C$1, 自我評估查檢表!#REF!=$E$1),"",$G$1)</f>
        <v>#REF!</v>
      </c>
    </row>
    <row r="1153" spans="1:7">
      <c r="A1153" s="55"/>
      <c r="B1153" s="59"/>
      <c r="C1153" s="22" t="e">
        <f>IF(OR(自我評估查檢表!#REF!=$E$1, 自我評估查檢表!#REF!=$G$1), "", $C$1)</f>
        <v>#REF!</v>
      </c>
      <c r="D1153" s="22"/>
      <c r="E1153" s="22" t="e">
        <f>IF(OR(自我評估查檢表!#REF!=$C$1,自我評估查檢表!#REF!=$G$1),"",$E$1)</f>
        <v>#REF!</v>
      </c>
      <c r="F1153" s="22"/>
      <c r="G1153" s="22" t="e">
        <f>IF(OR(自我評估查檢表!#REF!=$C$1, 自我評估查檢表!#REF!=$E$1),"",$G$1)</f>
        <v>#REF!</v>
      </c>
    </row>
    <row r="1154" spans="1:7">
      <c r="A1154"/>
      <c r="B1154"/>
      <c r="C1154" s="81" t="s">
        <v>764</v>
      </c>
      <c r="D1154"/>
      <c r="E1154" s="81" t="s">
        <v>764</v>
      </c>
      <c r="F1154"/>
      <c r="G1154" s="81" t="s">
        <v>764</v>
      </c>
    </row>
    <row r="1155" spans="1:7" ht="25.5">
      <c r="A1155" s="55" t="s">
        <v>23</v>
      </c>
      <c r="B1155" s="21" t="s">
        <v>27</v>
      </c>
      <c r="C1155" s="23" t="e">
        <f>IF(OR(自我評估查檢表!#REF!=$E$1, 自我評估查檢表!#REF!=$G$1, 自我評估查檢表!$I$768=$G$1), "", $C$1)</f>
        <v>#REF!</v>
      </c>
      <c r="D1155" s="22"/>
      <c r="E1155" s="23" t="e">
        <f>IF(OR(自我評估查檢表!#REF!=$C$1,自我評估查檢表!#REF!=$G$1, 自我評估查檢表!$I$768=$G$1),"",$E$1)</f>
        <v>#REF!</v>
      </c>
      <c r="F1155" s="22"/>
      <c r="G1155" s="23" t="e">
        <f>IF(OR(自我評估查檢表!#REF!=$C$1, 自我評估查檢表!#REF!=$E$1, 自我評估查檢表!$I$768=$G$1),"",$G$1)</f>
        <v>#REF!</v>
      </c>
    </row>
    <row r="1156" spans="1:7">
      <c r="A1156" s="55"/>
      <c r="B1156" s="21"/>
      <c r="C1156" s="22" t="e">
        <f>IF(OR(自我評估查檢表!#REF!=$E$1, 自我評估查檢表!#REF!=$G$1), "", $C$1)</f>
        <v>#REF!</v>
      </c>
      <c r="D1156" s="22"/>
      <c r="E1156" s="22" t="e">
        <f>IF(OR(自我評估查檢表!#REF!=$C$1,自我評估查檢表!#REF!=$G$1),"",$E$1)</f>
        <v>#REF!</v>
      </c>
      <c r="F1156" s="22"/>
      <c r="G1156" s="22" t="e">
        <f>IF(OR(自我評估查檢表!#REF!=$C$1, 自我評估查檢表!#REF!=$E$1),"",$G$1)</f>
        <v>#REF!</v>
      </c>
    </row>
    <row r="1157" spans="1:7">
      <c r="A1157" s="55" t="s">
        <v>26</v>
      </c>
      <c r="B1157" s="21" t="s">
        <v>29</v>
      </c>
      <c r="C1157" s="22" t="e">
        <f>IF(OR(自我評估查檢表!#REF!=$E$1, 自我評估查檢表!#REF!=$G$1), "", $C$1)</f>
        <v>#REF!</v>
      </c>
      <c r="D1157" s="22"/>
      <c r="E1157" s="22" t="e">
        <f>IF(OR(自我評估查檢表!#REF!=$C$1,自我評估查檢表!#REF!=$G$1),"",$E$1)</f>
        <v>#REF!</v>
      </c>
      <c r="F1157" s="22"/>
      <c r="G1157" s="22" t="e">
        <f>IF(OR(自我評估查檢表!#REF!=$C$1, 自我評估查檢表!#REF!=$E$1),"",$G$1)</f>
        <v>#REF!</v>
      </c>
    </row>
    <row r="1158" spans="1:7">
      <c r="A1158"/>
      <c r="B1158"/>
      <c r="C1158" s="81" t="s">
        <v>764</v>
      </c>
      <c r="D1158"/>
      <c r="E1158" s="81" t="s">
        <v>764</v>
      </c>
      <c r="F1158"/>
      <c r="G1158" s="81" t="s">
        <v>764</v>
      </c>
    </row>
    <row r="1159" spans="1:7" ht="38.25">
      <c r="A1159" s="55"/>
      <c r="B1159" s="21" t="s">
        <v>30</v>
      </c>
      <c r="C1159" s="23" t="e">
        <f>IF(OR(自我評估查檢表!#REF!=$E$1, 自我評估查檢表!#REF!=$G$1, 自我評估查檢表!$I$768=$G$1), "", $C$1)</f>
        <v>#REF!</v>
      </c>
      <c r="D1159" s="22"/>
      <c r="E1159" s="23" t="e">
        <f>IF(OR(自我評估查檢表!#REF!=$C$1,自我評估查檢表!#REF!=$G$1, 自我評估查檢表!$I$768=$G$1),"",$E$1)</f>
        <v>#REF!</v>
      </c>
      <c r="F1159" s="22"/>
      <c r="G1159" s="23" t="e">
        <f>IF(OR(自我評估查檢表!#REF!=$C$1, 自我評估查檢表!#REF!=$E$1, 自我評估查檢表!$I$768=$G$1),"",$G$1)</f>
        <v>#REF!</v>
      </c>
    </row>
    <row r="1160" spans="1:7">
      <c r="A1160"/>
      <c r="B1160"/>
      <c r="C1160" s="81" t="s">
        <v>764</v>
      </c>
      <c r="D1160"/>
      <c r="E1160" s="81" t="s">
        <v>764</v>
      </c>
      <c r="F1160"/>
      <c r="G1160" s="81" t="s">
        <v>764</v>
      </c>
    </row>
    <row r="1161" spans="1:7">
      <c r="A1161" s="55"/>
      <c r="B1161" s="21" t="s">
        <v>31</v>
      </c>
      <c r="C1161" s="23" t="e">
        <f>IF(OR(自我評估查檢表!#REF!=$E$1, 自我評估查檢表!#REF!=$G$1, 自我評估查檢表!$I$768=$G$1), "", $C$1)</f>
        <v>#REF!</v>
      </c>
      <c r="D1161" s="22"/>
      <c r="E1161" s="23" t="e">
        <f>IF(OR(自我評估查檢表!#REF!=$C$1,自我評估查檢表!#REF!=$G$1, 自我評估查檢表!$I$768=$G$1),"",$E$1)</f>
        <v>#REF!</v>
      </c>
      <c r="F1161" s="22"/>
      <c r="G1161" s="23" t="e">
        <f>IF(OR(自我評估查檢表!#REF!=$C$1, 自我評估查檢表!#REF!=$E$1, 自我評估查檢表!$I$768=$G$1),"",$G$1)</f>
        <v>#REF!</v>
      </c>
    </row>
    <row r="1162" spans="1:7">
      <c r="A1162" s="55"/>
      <c r="B1162" s="59"/>
      <c r="C1162" s="22" t="e">
        <f>IF(OR(自我評估查檢表!#REF!=$E$1, 自我評估查檢表!#REF!=$G$1), "", $C$1)</f>
        <v>#REF!</v>
      </c>
      <c r="D1162" s="22"/>
      <c r="E1162" s="22" t="e">
        <f>IF(OR(自我評估查檢表!#REF!=$C$1,自我評估查檢表!#REF!=$G$1),"",$E$1)</f>
        <v>#REF!</v>
      </c>
      <c r="F1162" s="22"/>
      <c r="G1162" s="22" t="e">
        <f>IF(OR(自我評估查檢表!#REF!=$C$1, 自我評估查檢表!#REF!=$E$1),"",$G$1)</f>
        <v>#REF!</v>
      </c>
    </row>
    <row r="1163" spans="1:7">
      <c r="A1163" s="55"/>
      <c r="B1163" s="59"/>
      <c r="C1163" s="22" t="str">
        <f>IF(OR(自我評估查檢表!G789=$E$1, 自我評估查檢表!I789=$G$1), "", $C$1)</f>
        <v>是／有</v>
      </c>
      <c r="D1163" s="22"/>
      <c r="E1163" s="22" t="str">
        <f>IF(OR(自我評估查檢表!E789=$C$1,自我評估查檢表!I789=$G$1),"",$E$1)</f>
        <v>否</v>
      </c>
      <c r="F1163" s="22"/>
      <c r="G1163" s="22" t="str">
        <f>IF(OR(自我評估查檢表!E789=$C$1, 自我評估查檢表!G789=$E$1),"",$G$1)</f>
        <v>不適用</v>
      </c>
    </row>
    <row r="1164" spans="1:7">
      <c r="A1164" s="55"/>
      <c r="B1164" s="59"/>
      <c r="C1164" s="22" t="str">
        <f>IF(OR(自我評估查檢表!G790=$E$1, 自我評估查檢表!I790=$G$1), "", $C$1)</f>
        <v>是／有</v>
      </c>
      <c r="D1164" s="22"/>
      <c r="E1164" s="22" t="str">
        <f>IF(OR(自我評估查檢表!E790=$C$1,自我評估查檢表!I790=$G$1),"",$E$1)</f>
        <v>否</v>
      </c>
      <c r="F1164" s="22"/>
      <c r="G1164" s="22" t="str">
        <f>IF(OR(自我評估查檢表!E790=$C$1, 自我評估查檢表!G790=$E$1),"",$G$1)</f>
        <v>不適用</v>
      </c>
    </row>
    <row r="1165" spans="1:7">
      <c r="A1165"/>
      <c r="B1165"/>
      <c r="C1165" s="81" t="s">
        <v>764</v>
      </c>
      <c r="D1165"/>
      <c r="E1165" s="81" t="s">
        <v>764</v>
      </c>
      <c r="F1165"/>
      <c r="G1165" s="81" t="s">
        <v>764</v>
      </c>
    </row>
    <row r="1166" spans="1:7" ht="63.75">
      <c r="A1166" s="55" t="s">
        <v>28</v>
      </c>
      <c r="B1166" s="21" t="s">
        <v>760</v>
      </c>
      <c r="C1166" s="23" t="str">
        <f>IF(OR(自我評估查檢表!G791=$E$1, 自我評估查檢表!I791=$G$1), "", $C$1)</f>
        <v>是／有</v>
      </c>
      <c r="D1166" s="22"/>
      <c r="E1166" s="22" t="str">
        <f>IF(OR(自我評估查檢表!E791=$C$1,自我評估查檢表!I791=$G$1),"",$E$1)</f>
        <v>否</v>
      </c>
      <c r="F1166" s="22"/>
      <c r="G1166" s="23" t="str">
        <f>IF(OR(自我評估查檢表!E791=$C$1, 自我評估查檢表!G791=$E$1),"",$G$1)</f>
        <v>不適用</v>
      </c>
    </row>
    <row r="1167" spans="1:7">
      <c r="A1167" s="55"/>
      <c r="B1167" s="59"/>
      <c r="C1167" s="22" t="str">
        <f>IF(OR(自我評估查檢表!G792=$E$1, 自我評估查檢表!I792=$G$1), "", $C$1)</f>
        <v>是／有</v>
      </c>
      <c r="D1167" s="22"/>
      <c r="E1167" s="22" t="str">
        <f>IF(OR(自我評估查檢表!E792=$C$1,自我評估查檢表!I792=$G$1),"",$E$1)</f>
        <v>否</v>
      </c>
      <c r="F1167" s="22"/>
      <c r="G1167" s="22" t="str">
        <f>IF(OR(自我評估查檢表!E792=$C$1, 自我評估查檢表!G792=$E$1),"",$G$1)</f>
        <v>不適用</v>
      </c>
    </row>
    <row r="1168" spans="1:7">
      <c r="A1168"/>
      <c r="B1168"/>
      <c r="C1168" s="81" t="s">
        <v>764</v>
      </c>
      <c r="D1168"/>
      <c r="E1168" s="81" t="s">
        <v>764</v>
      </c>
      <c r="F1168"/>
      <c r="G1168" s="81" t="s">
        <v>764</v>
      </c>
    </row>
    <row r="1169" spans="1:7" ht="25.5">
      <c r="A1169" s="55" t="s">
        <v>32</v>
      </c>
      <c r="B1169" s="21" t="s">
        <v>33</v>
      </c>
      <c r="C1169" s="23" t="str">
        <f>IF(OR(自我評估查檢表!G793=$E$1, 自我評估查檢表!I793=$G$1, 自我評估查檢表!$I$791=$G$1), "", $C$1)</f>
        <v>是／有</v>
      </c>
      <c r="D1169" s="22"/>
      <c r="E1169" s="23" t="str">
        <f>IF(OR(自我評估查檢表!E793=$C$1,自我評估查檢表!I793=$G$1, 自我評估查檢表!$I$791=$G$1),"",$E$1)</f>
        <v>否</v>
      </c>
      <c r="F1169" s="22"/>
      <c r="G1169" s="23" t="str">
        <f>IF(OR(自我評估查檢表!E793=$C$1, 自我評估查檢表!G793=$E$1, 自我評估查檢表!$I$791=$G$1),"",$G$1)</f>
        <v>不適用</v>
      </c>
    </row>
    <row r="1170" spans="1:7">
      <c r="A1170" s="55"/>
      <c r="B1170" s="59"/>
      <c r="C1170" s="22" t="str">
        <f>IF(OR(自我評估查檢表!G794=$E$1, 自我評估查檢表!I794=$G$1), "", $C$1)</f>
        <v>是／有</v>
      </c>
      <c r="D1170" s="22"/>
      <c r="E1170" s="22" t="str">
        <f>IF(OR(自我評估查檢表!E794=$C$1,自我評估查檢表!I794=$G$1),"",$E$1)</f>
        <v>否</v>
      </c>
      <c r="F1170" s="22"/>
      <c r="G1170" s="22" t="str">
        <f>IF(OR(自我評估查檢表!E794=$C$1, 自我評估查檢表!G794=$E$1),"",$G$1)</f>
        <v>不適用</v>
      </c>
    </row>
    <row r="1171" spans="1:7">
      <c r="A1171"/>
      <c r="B1171"/>
      <c r="C1171" s="81" t="s">
        <v>764</v>
      </c>
      <c r="D1171"/>
      <c r="E1171" s="81" t="s">
        <v>764</v>
      </c>
      <c r="F1171"/>
      <c r="G1171" s="81" t="s">
        <v>764</v>
      </c>
    </row>
    <row r="1172" spans="1:7" ht="25.5">
      <c r="A1172" s="55" t="s">
        <v>34</v>
      </c>
      <c r="B1172" s="21" t="s">
        <v>35</v>
      </c>
      <c r="C1172" s="23" t="str">
        <f>IF(OR(自我評估查檢表!G795=$E$1, 自我評估查檢表!I795=$G$1, 自我評估查檢表!$I$791=$G$1), "", $C$1)</f>
        <v>是／有</v>
      </c>
      <c r="D1172" s="22"/>
      <c r="E1172" s="23" t="str">
        <f>IF(OR(自我評估查檢表!E795=$C$1,自我評估查檢表!I795=$G$1, 自我評估查檢表!$I$791=$G$1),"",$E$1)</f>
        <v>否</v>
      </c>
      <c r="F1172" s="22"/>
      <c r="G1172" s="22" t="str">
        <f>IF(OR(自我評估查檢表!E795=$C$1, 自我評估查檢表!G795=$E$1),"",$G$1)</f>
        <v>不適用</v>
      </c>
    </row>
    <row r="1173" spans="1:7">
      <c r="A1173" s="55"/>
      <c r="B1173" s="21"/>
      <c r="C1173" s="22" t="str">
        <f>IF(OR(自我評估查檢表!G796=$E$1, 自我評估查檢表!I796=$G$1), "", $C$1)</f>
        <v>是／有</v>
      </c>
      <c r="D1173" s="22"/>
      <c r="E1173" s="22" t="str">
        <f>IF(OR(自我評估查檢表!E796=$C$1,自我評估查檢表!I796=$G$1),"",$E$1)</f>
        <v>否</v>
      </c>
      <c r="F1173" s="22"/>
      <c r="G1173" s="22" t="str">
        <f>IF(OR(自我評估查檢表!E796=$C$1, 自我評估查檢表!G796=$E$1),"",$G$1)</f>
        <v>不適用</v>
      </c>
    </row>
    <row r="1174" spans="1:7">
      <c r="A1174"/>
      <c r="B1174"/>
      <c r="C1174" s="81" t="s">
        <v>764</v>
      </c>
      <c r="D1174"/>
      <c r="E1174" s="81" t="s">
        <v>764</v>
      </c>
      <c r="F1174"/>
      <c r="G1174" s="81" t="s">
        <v>764</v>
      </c>
    </row>
    <row r="1175" spans="1:7" ht="25.5">
      <c r="A1175" s="55" t="s">
        <v>36</v>
      </c>
      <c r="B1175" s="21" t="s">
        <v>37</v>
      </c>
      <c r="C1175" s="23" t="str">
        <f>IF(OR(自我評估查檢表!G797=$E$1, 自我評估查檢表!I797=$G$1, 自我評估查檢表!$I$791=$G$1), "", $C$1)</f>
        <v>是／有</v>
      </c>
      <c r="D1175" s="22"/>
      <c r="E1175" s="23" t="str">
        <f>IF(OR(自我評估查檢表!E797=$C$1,自我評估查檢表!I797=$G$1, 自我評估查檢表!$I$791=$G$1),"",$E$1)</f>
        <v>否</v>
      </c>
      <c r="F1175" s="22"/>
      <c r="G1175" s="22" t="str">
        <f>IF(OR(自我評估查檢表!E797=$C$1, 自我評估查檢表!G797=$E$1),"",$G$1)</f>
        <v>不適用</v>
      </c>
    </row>
    <row r="1176" spans="1:7">
      <c r="A1176" s="55"/>
      <c r="B1176" s="59"/>
      <c r="C1176" s="22" t="str">
        <f>IF(OR(自我評估查檢表!G798=$E$1, 自我評估查檢表!I798=$G$1), "", $C$1)</f>
        <v>是／有</v>
      </c>
      <c r="D1176" s="22"/>
      <c r="E1176" s="22" t="str">
        <f>IF(OR(自我評估查檢表!E798=$C$1,自我評估查檢表!I798=$G$1),"",$E$1)</f>
        <v>否</v>
      </c>
      <c r="F1176" s="22"/>
      <c r="G1176" s="22" t="str">
        <f>IF(OR(自我評估查檢表!E798=$C$1, 自我評估查檢表!G798=$E$1),"",$G$1)</f>
        <v>不適用</v>
      </c>
    </row>
    <row r="1177" spans="1:7">
      <c r="A1177"/>
      <c r="B1177"/>
      <c r="C1177" s="81" t="s">
        <v>764</v>
      </c>
      <c r="D1177"/>
      <c r="E1177" s="81" t="s">
        <v>764</v>
      </c>
      <c r="F1177"/>
      <c r="G1177" s="81" t="s">
        <v>764</v>
      </c>
    </row>
    <row r="1178" spans="1:7" ht="38.25">
      <c r="A1178" s="55" t="s">
        <v>38</v>
      </c>
      <c r="B1178" s="21" t="s">
        <v>39</v>
      </c>
      <c r="C1178" s="23" t="str">
        <f>IF(OR(自我評估查檢表!G799=$E$1, 自我評估查檢表!I799=$G$1, 自我評估查檢表!$I$791=$G$1), "", $C$1)</f>
        <v>是／有</v>
      </c>
      <c r="D1178" s="22"/>
      <c r="E1178" s="23" t="str">
        <f>IF(OR(自我評估查檢表!E799=$C$1,自我評估查檢表!I799=$G$1, 自我評估查檢表!$I$791=$G$1),"",$E$1)</f>
        <v>否</v>
      </c>
      <c r="F1178" s="22"/>
      <c r="G1178" s="22" t="str">
        <f>IF(OR(自我評估查檢表!E799=$C$1, 自我評估查檢表!G799=$E$1),"",$G$1)</f>
        <v>不適用</v>
      </c>
    </row>
    <row r="1179" spans="1:7">
      <c r="A1179" s="55"/>
      <c r="B1179" s="59"/>
      <c r="C1179" s="22" t="str">
        <f>IF(OR(自我評估查檢表!G800=$E$1, 自我評估查檢表!I800=$G$1), "", $C$1)</f>
        <v>是／有</v>
      </c>
      <c r="D1179" s="22"/>
      <c r="E1179" s="22" t="str">
        <f>IF(OR(自我評估查檢表!E800=$C$1,自我評估查檢表!I800=$G$1),"",$E$1)</f>
        <v>否</v>
      </c>
      <c r="F1179" s="22"/>
      <c r="G1179" s="22" t="str">
        <f>IF(OR(自我評估查檢表!E800=$C$1, 自我評估查檢表!G800=$E$1),"",$G$1)</f>
        <v>不適用</v>
      </c>
    </row>
    <row r="1180" spans="1:7">
      <c r="A1180"/>
      <c r="B1180"/>
      <c r="C1180" s="81" t="s">
        <v>764</v>
      </c>
      <c r="D1180"/>
      <c r="E1180" s="81" t="s">
        <v>764</v>
      </c>
      <c r="F1180"/>
      <c r="G1180" s="81" t="s">
        <v>764</v>
      </c>
    </row>
    <row r="1181" spans="1:7">
      <c r="A1181" s="55"/>
      <c r="B1181" s="21" t="s">
        <v>40</v>
      </c>
      <c r="C1181" s="23" t="str">
        <f>IF(OR(自我評估查檢表!G801=$E$1, 自我評估查檢表!I801=$G$1, 自我評估查檢表!$I$791=$G$1), "", $C$1)</f>
        <v>是／有</v>
      </c>
      <c r="D1181" s="22"/>
      <c r="E1181" s="23" t="str">
        <f>IF(OR(自我評估查檢表!E801=$C$1,自我評估查檢表!I801=$G$1, 自我評估查檢表!$I$791=$G$1),"",$E$1)</f>
        <v>否</v>
      </c>
      <c r="F1181" s="22"/>
      <c r="G1181" s="22" t="str">
        <f>IF(OR(自我評估查檢表!E801=$C$1, 自我評估查檢表!G801=$E$1),"",$G$1)</f>
        <v>不適用</v>
      </c>
    </row>
    <row r="1182" spans="1:7">
      <c r="A1182" s="55"/>
      <c r="B1182" s="21" t="s">
        <v>41</v>
      </c>
      <c r="C1182" s="22" t="str">
        <f>IF(OR(自我評估查檢表!G802=$E$1, 自我評估查檢表!I802=$G$1), "", $C$1)</f>
        <v>是／有</v>
      </c>
      <c r="D1182" s="22"/>
      <c r="E1182" s="22" t="str">
        <f>IF(OR(自我評估查檢表!E802=$C$1,自我評估查檢表!I802=$G$1),"",$E$1)</f>
        <v>否</v>
      </c>
      <c r="F1182" s="22"/>
      <c r="G1182" s="22" t="str">
        <f>IF(OR(自我評估查檢表!E802=$C$1, 自我評估查檢表!G802=$E$1),"",$G$1)</f>
        <v>不適用</v>
      </c>
    </row>
    <row r="1183" spans="1:7">
      <c r="A1183" s="55"/>
      <c r="B1183" s="21" t="s">
        <v>42</v>
      </c>
      <c r="C1183" s="22" t="str">
        <f>IF(OR(自我評估查檢表!G803=$E$1, 自我評估查檢表!I803=$G$1), "", $C$1)</f>
        <v>是／有</v>
      </c>
      <c r="D1183" s="22"/>
      <c r="E1183" s="22" t="str">
        <f>IF(OR(自我評估查檢表!E803=$C$1,自我評估查檢表!I803=$G$1),"",$E$1)</f>
        <v>否</v>
      </c>
      <c r="F1183" s="22"/>
      <c r="G1183" s="22" t="str">
        <f>IF(OR(自我評估查檢表!E803=$C$1, 自我評估查檢表!G803=$E$1),"",$G$1)</f>
        <v>不適用</v>
      </c>
    </row>
    <row r="1184" spans="1:7">
      <c r="A1184" s="55"/>
      <c r="B1184" s="17" t="s">
        <v>0</v>
      </c>
      <c r="C1184" s="6" t="str">
        <f>IF(OR(自我評估查檢表!G804=$E$1, 自我評估查檢表!I804=$G$1), "", $C$1)</f>
        <v>是／有</v>
      </c>
      <c r="D1184" s="6"/>
      <c r="E1184" s="6" t="str">
        <f>IF(OR(自我評估查檢表!E804=$C$1,自我評估查檢表!I804=$G$1),"",$E$1)</f>
        <v>否</v>
      </c>
      <c r="F1184" s="6"/>
      <c r="G1184" s="6" t="str">
        <f>IF(OR(自我評估查檢表!E804=$C$1, 自我評估查檢表!G804=$E$1),"",$G$1)</f>
        <v>不適用</v>
      </c>
    </row>
    <row r="1185" spans="1:7">
      <c r="A1185" s="55"/>
      <c r="B1185" s="21"/>
      <c r="C1185" s="22" t="str">
        <f>IF(OR(自我評估查檢表!G805=$E$1, 自我評估查檢表!I805=$G$1), "", $C$1)</f>
        <v>是／有</v>
      </c>
      <c r="D1185" s="22"/>
      <c r="E1185" s="22" t="str">
        <f>IF(OR(自我評估查檢表!E805=$C$1,自我評估查檢表!I805=$G$1),"",$E$1)</f>
        <v>否</v>
      </c>
      <c r="F1185" s="22"/>
      <c r="G1185" s="22" t="str">
        <f>IF(OR(自我評估查檢表!E805=$C$1, 自我評估查檢表!G805=$E$1),"",$G$1)</f>
        <v>不適用</v>
      </c>
    </row>
    <row r="1186" spans="1:7">
      <c r="A1186"/>
      <c r="B1186"/>
      <c r="C1186" s="81" t="s">
        <v>764</v>
      </c>
      <c r="D1186"/>
      <c r="E1186" s="81" t="s">
        <v>764</v>
      </c>
      <c r="F1186"/>
      <c r="G1186" s="81" t="s">
        <v>764</v>
      </c>
    </row>
    <row r="1187" spans="1:7" ht="38.25">
      <c r="A1187" s="55" t="s">
        <v>43</v>
      </c>
      <c r="B1187" s="21" t="s">
        <v>44</v>
      </c>
      <c r="C1187" s="23" t="str">
        <f>IF(OR(自我評估查檢表!G806=$E$1, 自我評估查檢表!I806=$G$1, 自我評估查檢表!$I$791=$G$1), "", $C$1)</f>
        <v>是／有</v>
      </c>
      <c r="D1187" s="22"/>
      <c r="E1187" s="23" t="str">
        <f>IF(OR(自我評估查檢表!E806=$C$1,自我評估查檢表!I806=$G$1, 自我評估查檢表!$I$791=$G$1),"",$E$1)</f>
        <v>否</v>
      </c>
      <c r="F1187" s="22"/>
      <c r="G1187" s="22" t="str">
        <f>IF(OR(自我評估查檢表!E806=$C$1, 自我評估查檢表!G806=$E$1),"",$G$1)</f>
        <v>不適用</v>
      </c>
    </row>
    <row r="1188" spans="1:7">
      <c r="A1188" s="55"/>
      <c r="B1188" s="21"/>
      <c r="C1188" s="22" t="e">
        <f>IF(OR(自我評估查檢表!#REF!=$E$1, 自我評估查檢表!#REF!=$G$1), "", $C$1)</f>
        <v>#REF!</v>
      </c>
      <c r="D1188" s="22"/>
      <c r="E1188" s="22" t="e">
        <f>IF(OR(自我評估查檢表!#REF!=$C$1,自我評估查檢表!#REF!=$G$1),"",$E$1)</f>
        <v>#REF!</v>
      </c>
      <c r="F1188" s="22"/>
      <c r="G1188" s="22" t="e">
        <f>IF(OR(自我評估查檢表!#REF!=$C$1, 自我評估查檢表!#REF!=$E$1),"",$G$1)</f>
        <v>#REF!</v>
      </c>
    </row>
    <row r="1189" spans="1:7">
      <c r="A1189"/>
      <c r="B1189"/>
      <c r="C1189" s="81" t="s">
        <v>764</v>
      </c>
      <c r="D1189"/>
      <c r="E1189" s="81" t="s">
        <v>764</v>
      </c>
      <c r="F1189"/>
      <c r="G1189" s="81" t="s">
        <v>764</v>
      </c>
    </row>
    <row r="1190" spans="1:7" ht="38.25">
      <c r="A1190" s="55" t="s">
        <v>45</v>
      </c>
      <c r="B1190" s="21" t="s">
        <v>46</v>
      </c>
      <c r="C1190" s="23" t="e">
        <f>IF(OR(自我評估查檢表!#REF!=$E$1, 自我評估查檢表!#REF!=$G$1, 自我評估查檢表!$I$791=$G$1), "", $C$1)</f>
        <v>#REF!</v>
      </c>
      <c r="D1190" s="22"/>
      <c r="E1190" s="23" t="e">
        <f>IF(OR(自我評估查檢表!#REF!=$C$1,自我評估查檢表!#REF!=$G$1, 自我評估查檢表!$I$791=$G$1),"",$E$1)</f>
        <v>#REF!</v>
      </c>
      <c r="F1190" s="22"/>
      <c r="G1190" s="22" t="e">
        <f>IF(OR(自我評估查檢表!#REF!=$C$1, 自我評估查檢表!#REF!=$E$1),"",$G$1)</f>
        <v>#REF!</v>
      </c>
    </row>
    <row r="1191" spans="1:7">
      <c r="A1191" s="55"/>
      <c r="B1191" s="21"/>
      <c r="C1191" s="22" t="e">
        <f>IF(OR(自我評估查檢表!#REF!=$E$1, 自我評估查檢表!#REF!=$G$1), "", $C$1)</f>
        <v>#REF!</v>
      </c>
      <c r="D1191" s="22"/>
      <c r="E1191" s="22" t="e">
        <f>IF(OR(自我評估查檢表!#REF!=$C$1,自我評估查檢表!#REF!=$G$1),"",$E$1)</f>
        <v>#REF!</v>
      </c>
      <c r="F1191" s="22"/>
      <c r="G1191" s="22" t="e">
        <f>IF(OR(自我評估查檢表!#REF!=$C$1, 自我評估查檢表!#REF!=$E$1),"",$G$1)</f>
        <v>#REF!</v>
      </c>
    </row>
    <row r="1192" spans="1:7">
      <c r="A1192" s="55"/>
      <c r="B1192" s="21" t="s">
        <v>47</v>
      </c>
      <c r="C1192" s="22" t="e">
        <f>IF(OR(自我評估查檢表!#REF!=$E$1, 自我評估查檢表!#REF!=$G$1), "", $C$1)</f>
        <v>#REF!</v>
      </c>
      <c r="D1192" s="22"/>
      <c r="E1192" s="22" t="e">
        <f>IF(OR(自我評估查檢表!#REF!=$C$1,自我評估查檢表!#REF!=$G$1),"",$E$1)</f>
        <v>#REF!</v>
      </c>
      <c r="F1192" s="22"/>
      <c r="G1192" s="6" t="e">
        <f>IF(OR(自我評估查檢表!#REF!=$C$1, 自我評估查檢表!#REF!=$E$1),"",$G$1)</f>
        <v>#REF!</v>
      </c>
    </row>
    <row r="1193" spans="1:7">
      <c r="A1193"/>
      <c r="B1193"/>
      <c r="C1193" s="81" t="s">
        <v>764</v>
      </c>
      <c r="D1193"/>
      <c r="E1193" s="81" t="s">
        <v>764</v>
      </c>
      <c r="F1193"/>
      <c r="G1193" s="81" t="s">
        <v>764</v>
      </c>
    </row>
    <row r="1194" spans="1:7" ht="25.5">
      <c r="A1194" s="55"/>
      <c r="B1194" s="21" t="s">
        <v>48</v>
      </c>
      <c r="C1194" s="23" t="e">
        <f>IF(OR(自我評估查檢表!#REF!=$E$1, 自我評估查檢表!#REF!=$G$1, 自我評估查檢表!$I$791=$G$1), "", $C$1)</f>
        <v>#REF!</v>
      </c>
      <c r="D1194" s="22"/>
      <c r="E1194" s="23" t="e">
        <f>IF(OR(自我評估查檢表!#REF!=$C$1,自我評估查檢表!#REF!=$G$1, 自我評估查檢表!$I$791=$G$1),"",$E$1)</f>
        <v>#REF!</v>
      </c>
      <c r="F1194" s="22"/>
      <c r="G1194" s="22" t="e">
        <f>IF(OR(自我評估查檢表!#REF!=$C$1, 自我評估查檢表!#REF!=$E$1),"",$G$1)</f>
        <v>#REF!</v>
      </c>
    </row>
    <row r="1195" spans="1:7">
      <c r="A1195"/>
      <c r="B1195"/>
      <c r="C1195" s="81" t="s">
        <v>764</v>
      </c>
      <c r="D1195"/>
      <c r="E1195" s="81" t="s">
        <v>764</v>
      </c>
      <c r="F1195"/>
      <c r="G1195" s="81" t="s">
        <v>764</v>
      </c>
    </row>
    <row r="1196" spans="1:7">
      <c r="A1196" s="55"/>
      <c r="B1196" s="21" t="s">
        <v>49</v>
      </c>
      <c r="C1196" s="23" t="e">
        <f>IF(OR(自我評估查檢表!#REF!=$E$1, 自我評估查檢表!#REF!=$G$1, 自我評估查檢表!$I$791=$G$1), "", $C$1)</f>
        <v>#REF!</v>
      </c>
      <c r="D1196" s="22"/>
      <c r="E1196" s="23" t="e">
        <f>IF(OR(自我評估查檢表!#REF!=$C$1,自我評估查檢表!#REF!=$G$1, 自我評估查檢表!$I$791=$G$1),"",$E$1)</f>
        <v>#REF!</v>
      </c>
      <c r="F1196" s="22"/>
      <c r="G1196" s="22" t="e">
        <f>IF(OR(自我評估查檢表!#REF!=$C$1, 自我評估查檢表!#REF!=$E$1),"",$G$1)</f>
        <v>#REF!</v>
      </c>
    </row>
    <row r="1197" spans="1:7">
      <c r="A1197"/>
      <c r="B1197"/>
      <c r="C1197" s="81" t="s">
        <v>764</v>
      </c>
      <c r="D1197"/>
      <c r="E1197" s="81" t="s">
        <v>764</v>
      </c>
      <c r="F1197"/>
      <c r="G1197" s="81" t="s">
        <v>764</v>
      </c>
    </row>
    <row r="1198" spans="1:7">
      <c r="A1198" s="55"/>
      <c r="B1198" s="21" t="s">
        <v>50</v>
      </c>
      <c r="C1198" s="23" t="e">
        <f>IF(OR(自我評估查檢表!#REF!=$E$1, 自我評估查檢表!#REF!=$G$1, 自我評估查檢表!$I$791=$G$1), "", $C$1)</f>
        <v>#REF!</v>
      </c>
      <c r="D1198" s="22"/>
      <c r="E1198" s="23" t="e">
        <f>IF(OR(自我評估查檢表!#REF!=$C$1,自我評估查檢表!#REF!=$G$1, 自我評估查檢表!$I$791=$G$1),"",$E$1)</f>
        <v>#REF!</v>
      </c>
      <c r="F1198" s="22"/>
      <c r="G1198" s="22" t="e">
        <f>IF(OR(自我評估查檢表!#REF!=$C$1, 自我評估查檢表!#REF!=$E$1),"",$G$1)</f>
        <v>#REF!</v>
      </c>
    </row>
    <row r="1199" spans="1:7">
      <c r="A1199"/>
      <c r="B1199"/>
      <c r="C1199" s="81" t="s">
        <v>764</v>
      </c>
      <c r="D1199"/>
      <c r="E1199" s="81" t="s">
        <v>764</v>
      </c>
      <c r="F1199"/>
      <c r="G1199" s="81" t="s">
        <v>764</v>
      </c>
    </row>
    <row r="1200" spans="1:7" ht="25.5">
      <c r="A1200" s="55"/>
      <c r="B1200" s="21" t="s">
        <v>51</v>
      </c>
      <c r="C1200" s="23" t="e">
        <f>IF(OR(自我評估查檢表!#REF!=$E$1, 自我評估查檢表!#REF!=$G$1, 自我評估查檢表!$I$791=$G$1), "", $C$1)</f>
        <v>#REF!</v>
      </c>
      <c r="D1200" s="22"/>
      <c r="E1200" s="23" t="e">
        <f>IF(OR(自我評估查檢表!#REF!=$C$1,自我評估查檢表!#REF!=$G$1, 自我評估查檢表!$I$791=$G$1),"",$E$1)</f>
        <v>#REF!</v>
      </c>
      <c r="F1200" s="22"/>
      <c r="G1200" s="22" t="e">
        <f>IF(OR(自我評估查檢表!#REF!=$C$1, 自我評估查檢表!#REF!=$E$1),"",$G$1)</f>
        <v>#REF!</v>
      </c>
    </row>
    <row r="1201" spans="1:7">
      <c r="A1201" s="55"/>
      <c r="B1201" s="21"/>
      <c r="C1201" s="22" t="e">
        <f>IF(OR(自我評估查檢表!#REF!=$E$1, 自我評估查檢表!#REF!=$G$1), "", $C$1)</f>
        <v>#REF!</v>
      </c>
      <c r="D1201" s="22"/>
      <c r="E1201" s="22" t="e">
        <f>IF(OR(自我評估查檢表!#REF!=$C$1,自我評估查檢表!#REF!=$G$1),"",$E$1)</f>
        <v>#REF!</v>
      </c>
      <c r="F1201" s="22"/>
      <c r="G1201" s="22" t="e">
        <f>IF(OR(自我評估查檢表!#REF!=$C$1, 自我評估查檢表!#REF!=$E$1),"",$G$1)</f>
        <v>#REF!</v>
      </c>
    </row>
    <row r="1202" spans="1:7">
      <c r="A1202"/>
      <c r="B1202"/>
      <c r="C1202" s="81" t="s">
        <v>764</v>
      </c>
      <c r="D1202"/>
      <c r="E1202" s="81" t="s">
        <v>764</v>
      </c>
      <c r="F1202"/>
      <c r="G1202" s="81" t="s">
        <v>764</v>
      </c>
    </row>
    <row r="1203" spans="1:7" ht="25.5">
      <c r="A1203" s="55" t="s">
        <v>52</v>
      </c>
      <c r="B1203" s="21" t="s">
        <v>53</v>
      </c>
      <c r="C1203" s="23" t="e">
        <f>IF(OR(自我評估查檢表!#REF!=$E$1, 自我評估查檢表!#REF!=$G$1, 自我評估查檢表!$I$791=$G$1), "", $C$1)</f>
        <v>#REF!</v>
      </c>
      <c r="D1203" s="22"/>
      <c r="E1203" s="23" t="e">
        <f>IF(OR(自我評估查檢表!#REF!=$C$1,自我評估查檢表!#REF!=$G$1, 自我評估查檢表!$I$791=$G$1),"",$E$1)</f>
        <v>#REF!</v>
      </c>
      <c r="F1203" s="22"/>
      <c r="G1203" s="22" t="e">
        <f>IF(OR(自我評估查檢表!#REF!=$C$1, 自我評估查檢表!#REF!=$E$1),"",$G$1)</f>
        <v>#REF!</v>
      </c>
    </row>
    <row r="1204" spans="1:7">
      <c r="A1204" s="55"/>
      <c r="B1204" s="21"/>
      <c r="C1204" s="22" t="e">
        <f>IF(OR(自我評估查檢表!#REF!=$E$1, 自我評估查檢表!#REF!=$G$1), "", $C$1)</f>
        <v>#REF!</v>
      </c>
      <c r="D1204" s="22"/>
      <c r="E1204" s="22" t="e">
        <f>IF(OR(自我評估查檢表!#REF!=$C$1,自我評估查檢表!#REF!=$G$1),"",$E$1)</f>
        <v>#REF!</v>
      </c>
      <c r="F1204" s="22"/>
      <c r="G1204" s="22" t="e">
        <f>IF(OR(自我評估查檢表!#REF!=$C$1, 自我評估查檢表!#REF!=$E$1),"",$G$1)</f>
        <v>#REF!</v>
      </c>
    </row>
    <row r="1205" spans="1:7">
      <c r="A1205"/>
      <c r="B1205"/>
      <c r="C1205" s="81" t="s">
        <v>764</v>
      </c>
      <c r="D1205"/>
      <c r="E1205" s="81" t="s">
        <v>764</v>
      </c>
      <c r="F1205"/>
      <c r="G1205" s="81" t="s">
        <v>764</v>
      </c>
    </row>
    <row r="1206" spans="1:7" ht="25.5">
      <c r="A1206" s="55" t="s">
        <v>54</v>
      </c>
      <c r="B1206" s="21" t="s">
        <v>55</v>
      </c>
      <c r="C1206" s="23" t="e">
        <f>IF(OR(自我評估查檢表!#REF!=$E$1, 自我評估查檢表!#REF!=$G$1, 自我評估查檢表!$I$791=$G$1), "", $C$1)</f>
        <v>#REF!</v>
      </c>
      <c r="D1206" s="22"/>
      <c r="E1206" s="23" t="e">
        <f>IF(OR(自我評估查檢表!#REF!=$C$1,自我評估查檢表!#REF!=$G$1, 自我評估查檢表!$I$791=$G$1),"",$E$1)</f>
        <v>#REF!</v>
      </c>
      <c r="F1206" s="22"/>
      <c r="G1206" s="22" t="e">
        <f>IF(OR(自我評估查檢表!#REF!=$C$1, 自我評估查檢表!#REF!=$E$1),"",$G$1)</f>
        <v>#REF!</v>
      </c>
    </row>
    <row r="1207" spans="1:7" ht="25.5">
      <c r="A1207" s="55"/>
      <c r="B1207" s="21" t="s">
        <v>56</v>
      </c>
      <c r="C1207" s="22" t="e">
        <f>IF(OR(自我評估查檢表!#REF!=$E$1, 自我評估查檢表!#REF!=$G$1), "", $C$1)</f>
        <v>#REF!</v>
      </c>
      <c r="D1207" s="22"/>
      <c r="E1207" s="22" t="e">
        <f>IF(OR(自我評估查檢表!#REF!=$C$1,自我評估查檢表!#REF!=$G$1),"",$E$1)</f>
        <v>#REF!</v>
      </c>
      <c r="F1207" s="22"/>
      <c r="G1207" s="22" t="e">
        <f>IF(OR(自我評估查檢表!#REF!=$C$1, 自我評估查檢表!#REF!=$E$1),"",$G$1)</f>
        <v>#REF!</v>
      </c>
    </row>
    <row r="1208" spans="1:7">
      <c r="A1208" s="55"/>
      <c r="B1208" s="21" t="s">
        <v>57</v>
      </c>
      <c r="C1208" s="22" t="e">
        <f>IF(OR(自我評估查檢表!#REF!=$E$1, 自我評估查檢表!#REF!=$G$1), "", $C$1)</f>
        <v>#REF!</v>
      </c>
      <c r="D1208" s="22"/>
      <c r="E1208" s="22" t="e">
        <f>IF(OR(自我評估查檢表!#REF!=$C$1,自我評估查檢表!#REF!=$G$1),"",$E$1)</f>
        <v>#REF!</v>
      </c>
      <c r="F1208" s="22"/>
      <c r="G1208" s="22" t="e">
        <f>IF(OR(自我評估查檢表!#REF!=$C$1, 自我評估查檢表!#REF!=$E$1),"",$G$1)</f>
        <v>#REF!</v>
      </c>
    </row>
    <row r="1209" spans="1:7">
      <c r="A1209" s="55"/>
      <c r="B1209" s="17" t="s">
        <v>0</v>
      </c>
      <c r="C1209" s="6" t="e">
        <f>IF(OR(自我評估查檢表!#REF!=$E$1, 自我評估查檢表!#REF!=$G$1), "", $C$1)</f>
        <v>#REF!</v>
      </c>
      <c r="D1209" s="6"/>
      <c r="E1209" s="6" t="e">
        <f>IF(OR(自我評估查檢表!#REF!=$C$1,自我評估查檢表!#REF!=$G$1),"",$E$1)</f>
        <v>#REF!</v>
      </c>
      <c r="F1209" s="6"/>
      <c r="G1209" s="6" t="e">
        <f>IF(OR(自我評估查檢表!#REF!=$C$1, 自我評估查檢表!#REF!=$E$1),"",$G$1)</f>
        <v>#REF!</v>
      </c>
    </row>
    <row r="1210" spans="1:7">
      <c r="A1210" s="55"/>
      <c r="B1210" s="21"/>
      <c r="C1210" s="22" t="e">
        <f>IF(OR(自我評估查檢表!#REF!=$E$1, 自我評估查檢表!#REF!=$G$1), "", $C$1)</f>
        <v>#REF!</v>
      </c>
      <c r="D1210" s="22"/>
      <c r="E1210" s="22" t="e">
        <f>IF(OR(自我評估查檢表!#REF!=$C$1,自我評估查檢表!#REF!=$G$1),"",$E$1)</f>
        <v>#REF!</v>
      </c>
      <c r="F1210" s="22"/>
      <c r="G1210" s="22" t="e">
        <f>IF(OR(自我評估查檢表!#REF!=$C$1, 自我評估查檢表!#REF!=$E$1),"",$G$1)</f>
        <v>#REF!</v>
      </c>
    </row>
    <row r="1211" spans="1:7">
      <c r="A1211"/>
      <c r="B1211"/>
      <c r="C1211" s="81" t="s">
        <v>764</v>
      </c>
      <c r="D1211"/>
      <c r="E1211" s="81" t="s">
        <v>764</v>
      </c>
      <c r="F1211"/>
      <c r="G1211" s="81" t="s">
        <v>764</v>
      </c>
    </row>
    <row r="1212" spans="1:7" ht="38.25">
      <c r="A1212" s="55" t="s">
        <v>58</v>
      </c>
      <c r="B1212" s="21" t="s">
        <v>59</v>
      </c>
      <c r="C1212" s="23" t="e">
        <f>IF(OR(自我評估查檢表!#REF!=$E$1, 自我評估查檢表!#REF!=$G$1, 自我評估查檢表!$I$791=$G$1), "", $C$1)</f>
        <v>#REF!</v>
      </c>
      <c r="D1212" s="22"/>
      <c r="E1212" s="23" t="e">
        <f>IF(OR(自我評估查檢表!#REF!=$C$1,自我評估查檢表!#REF!=$G$1, 自我評估查檢表!$I$791=$G$1),"",$E$1)</f>
        <v>#REF!</v>
      </c>
      <c r="F1212" s="22"/>
      <c r="G1212" s="22" t="e">
        <f>IF(OR(自我評估查檢表!#REF!=$C$1, 自我評估查檢表!#REF!=$E$1),"",$G$1)</f>
        <v>#REF!</v>
      </c>
    </row>
    <row r="1213" spans="1:7">
      <c r="A1213" s="55"/>
      <c r="B1213" s="21"/>
      <c r="C1213" s="22" t="e">
        <f>IF(OR(自我評估查檢表!#REF!=$E$1, 自我評估查檢表!#REF!=$G$1), "", $C$1)</f>
        <v>#REF!</v>
      </c>
      <c r="D1213" s="22"/>
      <c r="E1213" s="22" t="e">
        <f>IF(OR(自我評估查檢表!#REF!=$C$1,自我評估查檢表!#REF!=$G$1),"",$E$1)</f>
        <v>#REF!</v>
      </c>
      <c r="F1213" s="22"/>
      <c r="G1213" s="22" t="e">
        <f>IF(OR(自我評估查檢表!#REF!=$C$1, 自我評估查檢表!#REF!=$E$1),"",$G$1)</f>
        <v>#REF!</v>
      </c>
    </row>
    <row r="1214" spans="1:7">
      <c r="A1214"/>
      <c r="B1214"/>
      <c r="C1214" s="81" t="s">
        <v>764</v>
      </c>
      <c r="D1214"/>
      <c r="E1214" s="81" t="s">
        <v>764</v>
      </c>
      <c r="F1214"/>
      <c r="G1214" s="81" t="s">
        <v>764</v>
      </c>
    </row>
    <row r="1215" spans="1:7" ht="25.5">
      <c r="A1215" s="55" t="s">
        <v>60</v>
      </c>
      <c r="B1215" s="21" t="s">
        <v>61</v>
      </c>
      <c r="C1215" s="23" t="e">
        <f>IF(OR(自我評估查檢表!#REF!=$E$1, 自我評估查檢表!#REF!=$G$1, 自我評估查檢表!$I$791=$G$1), "", $C$1)</f>
        <v>#REF!</v>
      </c>
      <c r="D1215" s="22"/>
      <c r="E1215" s="23" t="e">
        <f>IF(OR(自我評估查檢表!#REF!=$C$1,自我評估查檢表!#REF!=$G$1, 自我評估查檢表!$I$791=$G$1),"",$E$1)</f>
        <v>#REF!</v>
      </c>
      <c r="F1215" s="22"/>
      <c r="G1215" s="22" t="e">
        <f>IF(OR(自我評估查檢表!#REF!=$C$1, 自我評估查檢表!#REF!=$E$1),"",$G$1)</f>
        <v>#REF!</v>
      </c>
    </row>
    <row r="1216" spans="1:7">
      <c r="A1216" s="55"/>
      <c r="B1216" s="21"/>
      <c r="C1216" s="22" t="e">
        <f>IF(OR(自我評估查檢表!#REF!=$E$1, 自我評估查檢表!#REF!=$G$1), "", $C$1)</f>
        <v>#REF!</v>
      </c>
      <c r="D1216" s="22"/>
      <c r="E1216" s="22" t="e">
        <f>IF(OR(自我評估查檢表!#REF!=$C$1,自我評估查檢表!#REF!=$G$1),"",$E$1)</f>
        <v>#REF!</v>
      </c>
      <c r="F1216" s="22"/>
      <c r="G1216" s="22" t="e">
        <f>IF(OR(自我評估查檢表!#REF!=$C$1, 自我評估查檢表!#REF!=$E$1),"",$G$1)</f>
        <v>#REF!</v>
      </c>
    </row>
    <row r="1217" spans="1:7" ht="25.5">
      <c r="A1217" s="55" t="s">
        <v>62</v>
      </c>
      <c r="B1217" s="21" t="s">
        <v>633</v>
      </c>
      <c r="C1217" s="22" t="e">
        <f>IF(OR(自我評估查檢表!#REF!=$E$1, 自我評估查檢表!#REF!=$G$1), "", $C$1)</f>
        <v>#REF!</v>
      </c>
      <c r="D1217" s="22"/>
      <c r="E1217" s="22" t="e">
        <f>IF(OR(自我評估查檢表!#REF!=$C$1,自我評估查檢表!#REF!=$G$1),"",$E$1)</f>
        <v>#REF!</v>
      </c>
      <c r="F1217" s="22"/>
      <c r="G1217" s="22" t="e">
        <f>IF(OR(自我評估查檢表!#REF!=$C$1, 自我評估查檢表!#REF!=$E$1),"",$G$1)</f>
        <v>#REF!</v>
      </c>
    </row>
    <row r="1218" spans="1:7">
      <c r="A1218"/>
      <c r="B1218"/>
      <c r="C1218" s="81" t="s">
        <v>764</v>
      </c>
      <c r="D1218"/>
      <c r="E1218" s="81" t="s">
        <v>764</v>
      </c>
      <c r="F1218"/>
      <c r="G1218" s="81" t="s">
        <v>764</v>
      </c>
    </row>
    <row r="1219" spans="1:7">
      <c r="A1219" s="55"/>
      <c r="B1219" s="21" t="s">
        <v>634</v>
      </c>
      <c r="C1219" s="23" t="e">
        <f>IF(OR(自我評估查檢表!#REF!=$E$1, 自我評估查檢表!#REF!=$G$1, 自我評估查檢表!$I$791=$G$1), "", $C$1)</f>
        <v>#REF!</v>
      </c>
      <c r="D1219" s="22"/>
      <c r="E1219" s="23" t="e">
        <f>IF(OR(自我評估查檢表!#REF!=$C$1,自我評估查檢表!#REF!=$G$1, 自我評估查檢表!$I$791=$G$1),"",$E$1)</f>
        <v>#REF!</v>
      </c>
      <c r="F1219" s="22"/>
      <c r="G1219" s="22" t="e">
        <f>IF(OR(自我評估查檢表!#REF!=$C$1, 自我評估查檢表!#REF!=$E$1),"",$G$1)</f>
        <v>#REF!</v>
      </c>
    </row>
    <row r="1220" spans="1:7">
      <c r="A1220"/>
      <c r="B1220"/>
      <c r="C1220" s="81" t="s">
        <v>764</v>
      </c>
      <c r="D1220"/>
      <c r="E1220" s="81" t="s">
        <v>764</v>
      </c>
      <c r="F1220"/>
      <c r="G1220" s="81" t="s">
        <v>764</v>
      </c>
    </row>
    <row r="1221" spans="1:7">
      <c r="A1221" s="55"/>
      <c r="B1221" s="21" t="s">
        <v>63</v>
      </c>
      <c r="C1221" s="23" t="e">
        <f>IF(OR(自我評估查檢表!#REF!=$E$1, 自我評估查檢表!#REF!=$G$1, 自我評估查檢表!$I$791=$G$1), "", $C$1)</f>
        <v>#REF!</v>
      </c>
      <c r="D1221" s="22"/>
      <c r="E1221" s="23" t="e">
        <f>IF(OR(自我評估查檢表!#REF!=$C$1,自我評估查檢表!#REF!=$G$1, 自我評估查檢表!$I$791=$G$1),"",$E$1)</f>
        <v>#REF!</v>
      </c>
      <c r="F1221" s="22"/>
      <c r="G1221" s="22" t="e">
        <f>IF(OR(自我評估查檢表!#REF!=$C$1, 自我評估查檢表!#REF!=$E$1),"",$G$1)</f>
        <v>#REF!</v>
      </c>
    </row>
    <row r="1222" spans="1:7">
      <c r="A1222"/>
      <c r="B1222"/>
      <c r="C1222" s="81" t="s">
        <v>764</v>
      </c>
      <c r="D1222"/>
      <c r="E1222" s="81" t="s">
        <v>764</v>
      </c>
      <c r="F1222"/>
      <c r="G1222" s="81" t="s">
        <v>764</v>
      </c>
    </row>
    <row r="1223" spans="1:7" ht="25.5">
      <c r="A1223" s="55"/>
      <c r="B1223" s="21" t="s">
        <v>64</v>
      </c>
      <c r="C1223" s="23" t="e">
        <f>IF(OR(自我評估查檢表!#REF!=$E$1, 自我評估查檢表!#REF!=$G$1, 自我評估查檢表!$I$791=$G$1), "", $C$1)</f>
        <v>#REF!</v>
      </c>
      <c r="D1223" s="22"/>
      <c r="E1223" s="23" t="e">
        <f>IF(OR(自我評估查檢表!#REF!=$C$1,自我評估查檢表!#REF!=$G$1, 自我評估查檢表!$I$791=$G$1),"",$E$1)</f>
        <v>#REF!</v>
      </c>
      <c r="F1223" s="22"/>
      <c r="G1223" s="22" t="e">
        <f>IF(OR(自我評估查檢表!#REF!=$C$1, 自我評估查檢表!#REF!=$E$1),"",$G$1)</f>
        <v>#REF!</v>
      </c>
    </row>
    <row r="1224" spans="1:7">
      <c r="A1224" s="55"/>
      <c r="B1224" s="21"/>
      <c r="C1224" s="22" t="e">
        <f>IF(OR(自我評估查檢表!#REF!=$E$1, 自我評估查檢表!#REF!=$G$1), "", $C$1)</f>
        <v>#REF!</v>
      </c>
      <c r="D1224" s="22"/>
      <c r="E1224" s="22" t="e">
        <f>IF(OR(自我評估查檢表!#REF!=$C$1,自我評估查檢表!#REF!=$G$1),"",$E$1)</f>
        <v>#REF!</v>
      </c>
      <c r="F1224" s="22"/>
      <c r="G1224" s="22" t="e">
        <f>IF(OR(自我評估查檢表!#REF!=$C$1, 自我評估查檢表!#REF!=$E$1),"",$G$1)</f>
        <v>#REF!</v>
      </c>
    </row>
    <row r="1225" spans="1:7">
      <c r="A1225"/>
      <c r="B1225"/>
      <c r="C1225" s="81" t="s">
        <v>764</v>
      </c>
      <c r="D1225"/>
      <c r="E1225" s="81" t="s">
        <v>764</v>
      </c>
      <c r="F1225"/>
      <c r="G1225" s="81" t="s">
        <v>764</v>
      </c>
    </row>
    <row r="1226" spans="1:7" ht="25.5">
      <c r="A1226" s="55" t="s">
        <v>65</v>
      </c>
      <c r="B1226" s="21" t="s">
        <v>66</v>
      </c>
      <c r="C1226" s="23" t="e">
        <f>IF(OR(自我評估查檢表!#REF!=$E$1, 自我評估查檢表!#REF!=$G$1, 自我評估查檢表!$I$791=$G$1), "", $C$1)</f>
        <v>#REF!</v>
      </c>
      <c r="D1226" s="22"/>
      <c r="E1226" s="23" t="e">
        <f>IF(OR(自我評估查檢表!#REF!=$C$1,自我評估查檢表!#REF!=$G$1, 自我評估查檢表!$I$791=$G$1),"",$E$1)</f>
        <v>#REF!</v>
      </c>
      <c r="F1226" s="22"/>
      <c r="G1226" s="22" t="e">
        <f>IF(OR(自我評估查檢表!#REF!=$C$1, 自我評估查檢表!#REF!=$E$1),"",$G$1)</f>
        <v>#REF!</v>
      </c>
    </row>
    <row r="1227" spans="1:7">
      <c r="A1227" s="55"/>
      <c r="B1227" s="21"/>
      <c r="C1227" s="22" t="e">
        <f>IF(OR(自我評估查檢表!#REF!=$E$1, 自我評估查檢表!#REF!=$G$1), "", $C$1)</f>
        <v>#REF!</v>
      </c>
      <c r="D1227" s="22"/>
      <c r="E1227" s="22" t="e">
        <f>IF(OR(自我評估查檢表!#REF!=$C$1,自我評估查檢表!#REF!=$G$1),"",$E$1)</f>
        <v>#REF!</v>
      </c>
      <c r="F1227" s="22"/>
      <c r="G1227" s="22" t="e">
        <f>IF(OR(自我評估查檢表!#REF!=$C$1, 自我評估查檢表!#REF!=$E$1),"",$G$1)</f>
        <v>#REF!</v>
      </c>
    </row>
    <row r="1228" spans="1:7">
      <c r="A1228"/>
      <c r="B1228"/>
      <c r="C1228" s="81" t="s">
        <v>764</v>
      </c>
      <c r="D1228"/>
      <c r="E1228" s="81" t="s">
        <v>764</v>
      </c>
      <c r="F1228"/>
      <c r="G1228" s="81" t="s">
        <v>764</v>
      </c>
    </row>
    <row r="1229" spans="1:7">
      <c r="A1229" s="55" t="s">
        <v>67</v>
      </c>
      <c r="B1229" s="21" t="s">
        <v>68</v>
      </c>
      <c r="C1229" s="23" t="e">
        <f>IF(OR(自我評估查檢表!#REF!=$E$1, 自我評估查檢表!#REF!=$G$1, 自我評估查檢表!$I$791=$G$1), "", $C$1)</f>
        <v>#REF!</v>
      </c>
      <c r="D1229" s="22"/>
      <c r="E1229" s="23" t="e">
        <f>IF(OR(自我評估查檢表!#REF!=$C$1,自我評估查檢表!#REF!=$G$1, 自我評估查檢表!$I$791=$G$1),"",$E$1)</f>
        <v>#REF!</v>
      </c>
      <c r="F1229" s="22"/>
      <c r="G1229" s="22" t="e">
        <f>IF(OR(自我評估查檢表!#REF!=$C$1, 自我評估查檢表!#REF!=$E$1),"",$G$1)</f>
        <v>#REF!</v>
      </c>
    </row>
    <row r="1230" spans="1:7">
      <c r="A1230" s="55"/>
      <c r="B1230" s="21"/>
      <c r="C1230" s="22" t="e">
        <f>IF(OR(自我評估查檢表!#REF!=$E$1, 自我評估查檢表!#REF!=$G$1), "", $C$1)</f>
        <v>#REF!</v>
      </c>
      <c r="D1230" s="22"/>
      <c r="E1230" s="22" t="e">
        <f>IF(OR(自我評估查檢表!#REF!=$C$1,自我評估查檢表!#REF!=$G$1),"",$E$1)</f>
        <v>#REF!</v>
      </c>
      <c r="F1230" s="22"/>
      <c r="G1230" s="22" t="e">
        <f>IF(OR(自我評估查檢表!#REF!=$C$1, 自我評估查檢表!#REF!=$E$1),"",$G$1)</f>
        <v>#REF!</v>
      </c>
    </row>
    <row r="1231" spans="1:7">
      <c r="A1231" s="55" t="s">
        <v>69</v>
      </c>
      <c r="B1231" s="21" t="s">
        <v>70</v>
      </c>
      <c r="C1231" s="22" t="e">
        <f>IF(OR(自我評估查檢表!#REF!=$E$1, 自我評估查檢表!#REF!=$G$1), "", $C$1)</f>
        <v>#REF!</v>
      </c>
      <c r="D1231" s="22"/>
      <c r="E1231" s="22" t="e">
        <f>IF(OR(自我評估查檢表!#REF!=$C$1,自我評估查檢表!#REF!=$G$1),"",$E$1)</f>
        <v>#REF!</v>
      </c>
      <c r="F1231" s="22"/>
      <c r="G1231" s="22" t="e">
        <f>IF(OR(自我評估查檢表!#REF!=$C$1, 自我評估查檢表!#REF!=$E$1),"",$G$1)</f>
        <v>#REF!</v>
      </c>
    </row>
    <row r="1232" spans="1:7">
      <c r="A1232"/>
      <c r="B1232"/>
      <c r="C1232" s="81" t="s">
        <v>764</v>
      </c>
      <c r="D1232"/>
      <c r="E1232" s="81" t="s">
        <v>764</v>
      </c>
      <c r="F1232"/>
      <c r="G1232" s="81" t="s">
        <v>764</v>
      </c>
    </row>
    <row r="1233" spans="1:7">
      <c r="A1233" s="55"/>
      <c r="B1233" s="21" t="s">
        <v>71</v>
      </c>
      <c r="C1233" s="23" t="e">
        <f>IF(OR(自我評估查檢表!#REF!=$E$1, 自我評估查檢表!#REF!=$G$1, 自我評估查檢表!$I$791=$G$1), "", $C$1)</f>
        <v>#REF!</v>
      </c>
      <c r="D1233" s="22"/>
      <c r="E1233" s="23" t="e">
        <f>IF(OR(自我評估查檢表!#REF!=$C$1,自我評估查檢表!#REF!=$G$1, 自我評估查檢表!$I$791=$G$1),"",$E$1)</f>
        <v>#REF!</v>
      </c>
      <c r="F1233" s="22"/>
      <c r="G1233" s="23" t="e">
        <f>IF(OR(自我評估查檢表!#REF!=$C$1, 自我評估查檢表!#REF!=$E$1, 自我評估查檢表!$I$791=$G$1),"",$G$1)</f>
        <v>#REF!</v>
      </c>
    </row>
    <row r="1234" spans="1:7">
      <c r="A1234"/>
      <c r="B1234"/>
      <c r="C1234" s="81" t="s">
        <v>764</v>
      </c>
      <c r="D1234"/>
      <c r="E1234" s="81" t="s">
        <v>764</v>
      </c>
      <c r="F1234"/>
      <c r="G1234" s="81" t="s">
        <v>764</v>
      </c>
    </row>
    <row r="1235" spans="1:7" ht="25.5">
      <c r="A1235" s="55"/>
      <c r="B1235" s="21" t="s">
        <v>72</v>
      </c>
      <c r="C1235" s="23" t="e">
        <f>IF(OR(自我評估查檢表!#REF!=$E$1, 自我評估查檢表!#REF!=$G$1, 自我評估查檢表!$I$791=$G$1), "", $C$1)</f>
        <v>#REF!</v>
      </c>
      <c r="D1235" s="22"/>
      <c r="E1235" s="23" t="e">
        <f>IF(OR(自我評估查檢表!#REF!=$C$1,自我評估查檢表!#REF!=$G$1, 自我評估查檢表!$I$791=$G$1),"",$E$1)</f>
        <v>#REF!</v>
      </c>
      <c r="F1235" s="22"/>
      <c r="G1235" s="23" t="e">
        <f>IF(OR(自我評估查檢表!#REF!=$C$1, 自我評估查檢表!#REF!=$E$1, 自我評估查檢表!$I$791=$G$1),"",$G$1)</f>
        <v>#REF!</v>
      </c>
    </row>
    <row r="1236" spans="1:7">
      <c r="A1236" s="55"/>
      <c r="B1236" s="21"/>
      <c r="C1236" s="22" t="str">
        <f>IF(OR(自我評估查檢表!G807=$E$1, 自我評估查檢表!I807=$G$1), "", $C$1)</f>
        <v>是／有</v>
      </c>
      <c r="D1236" s="22"/>
      <c r="E1236" s="22" t="str">
        <f>IF(OR(自我評估查檢表!E807=$C$1,自我評估查檢表!I807=$G$1),"",$E$1)</f>
        <v>否</v>
      </c>
      <c r="F1236" s="22"/>
      <c r="G1236" s="22" t="str">
        <f>IF(OR(自我評估查檢表!E807=$C$1, 自我評估查檢表!G807=$E$1),"",$G$1)</f>
        <v>不適用</v>
      </c>
    </row>
    <row r="1237" spans="1:7">
      <c r="A1237" s="55"/>
      <c r="B1237" s="59"/>
      <c r="C1237" s="22" t="str">
        <f>IF(OR(自我評估查檢表!G808=$E$1, 自我評估查檢表!I808=$G$1), "", $C$1)</f>
        <v>是／有</v>
      </c>
      <c r="D1237" s="22"/>
      <c r="E1237" s="22" t="str">
        <f>IF(OR(自我評估查檢表!E808=$C$1,自我評估查檢表!I808=$G$1),"",$E$1)</f>
        <v>否</v>
      </c>
      <c r="F1237" s="22"/>
      <c r="G1237" s="22" t="str">
        <f>IF(OR(自我評估查檢表!E808=$C$1, 自我評估查檢表!G808=$E$1),"",$G$1)</f>
        <v>不適用</v>
      </c>
    </row>
    <row r="1238" spans="1:7">
      <c r="A1238" s="55"/>
      <c r="B1238" s="59"/>
      <c r="C1238" s="22" t="str">
        <f>IF(OR(自我評估查檢表!G809=$E$1, 自我評估查檢表!I809=$G$1), "", $C$1)</f>
        <v>是／有</v>
      </c>
      <c r="D1238" s="22"/>
      <c r="E1238" s="22" t="str">
        <f>IF(OR(自我評估查檢表!E809=$C$1,自我評估查檢表!I809=$G$1),"",$E$1)</f>
        <v>否</v>
      </c>
      <c r="F1238" s="22"/>
      <c r="G1238" s="22" t="str">
        <f>IF(OR(自我評估查檢表!E809=$C$1, 自我評估查檢表!G809=$E$1),"",$G$1)</f>
        <v>不適用</v>
      </c>
    </row>
    <row r="1239" spans="1:7">
      <c r="A1239"/>
      <c r="B1239"/>
      <c r="C1239" s="81" t="s">
        <v>764</v>
      </c>
      <c r="D1239"/>
      <c r="E1239" s="81" t="s">
        <v>764</v>
      </c>
      <c r="F1239"/>
      <c r="G1239" s="81" t="s">
        <v>764</v>
      </c>
    </row>
    <row r="1240" spans="1:7" ht="51">
      <c r="A1240" s="55" t="s">
        <v>73</v>
      </c>
      <c r="B1240" s="21" t="s">
        <v>759</v>
      </c>
      <c r="C1240" s="23" t="str">
        <f>IF(OR(自我評估查檢表!G810=$E$1, 自我評估查檢表!I810=$G$1), "", $C$1)</f>
        <v>是／有</v>
      </c>
      <c r="D1240" s="22"/>
      <c r="E1240" s="22" t="str">
        <f>IF(OR(自我評估查檢表!E810=$C$1,自我評估查檢表!I810=$G$1),"",$E$1)</f>
        <v>否</v>
      </c>
      <c r="F1240" s="22"/>
      <c r="G1240" s="23" t="str">
        <f>IF(OR(自我評估查檢表!E810=$C$1, 自我評估查檢表!G810=$E$1),"",$G$1)</f>
        <v>不適用</v>
      </c>
    </row>
    <row r="1241" spans="1:7">
      <c r="A1241" s="55"/>
      <c r="B1241" s="59"/>
      <c r="C1241" s="22" t="e">
        <f>IF(OR(自我評估查檢表!#REF!=$E$1, 自我評估查檢表!#REF!=$G$1), "", $C$1)</f>
        <v>#REF!</v>
      </c>
      <c r="D1241" s="22"/>
      <c r="E1241" s="22" t="e">
        <f>IF(OR(自我評估查檢表!#REF!=$C$1,自我評估查檢表!#REF!=$G$1),"",$E$1)</f>
        <v>#REF!</v>
      </c>
      <c r="F1241" s="22"/>
      <c r="G1241" s="22" t="e">
        <f>IF(OR(自我評估查檢表!#REF!=$C$1, 自我評估查檢表!#REF!=$E$1),"",$G$1)</f>
        <v>#REF!</v>
      </c>
    </row>
    <row r="1242" spans="1:7">
      <c r="A1242"/>
      <c r="B1242"/>
      <c r="C1242" s="81" t="s">
        <v>764</v>
      </c>
      <c r="D1242"/>
      <c r="E1242" s="81" t="s">
        <v>764</v>
      </c>
      <c r="F1242"/>
      <c r="G1242" s="81" t="s">
        <v>764</v>
      </c>
    </row>
    <row r="1243" spans="1:7" ht="25.5">
      <c r="A1243" s="55" t="s">
        <v>75</v>
      </c>
      <c r="B1243" s="21" t="s">
        <v>74</v>
      </c>
      <c r="C1243" s="23" t="e">
        <f>IF(OR(自我評估查檢表!#REF!=$E$1, 自我評估查檢表!#REF!=$G$1, 自我評估查檢表!$I$810=$G$1), "", $C$1)</f>
        <v>#REF!</v>
      </c>
      <c r="D1243" s="22"/>
      <c r="E1243" s="23" t="e">
        <f>IF(OR(自我評估查檢表!#REF!=$C$1,自我評估查檢表!#REF!=$G$1, 自我評估查檢表!$I$810=$G$1),"",$E$1)</f>
        <v>#REF!</v>
      </c>
      <c r="F1243" s="22"/>
      <c r="G1243" s="22" t="e">
        <f>IF(OR(自我評估查檢表!#REF!=$C$1, 自我評估查檢表!#REF!=$E$1),"",$G$1)</f>
        <v>#REF!</v>
      </c>
    </row>
    <row r="1244" spans="1:7">
      <c r="A1244" s="55"/>
      <c r="B1244" s="59"/>
      <c r="C1244" s="22" t="str">
        <f>IF(OR(自我評估查檢表!G811=$E$1, 自我評估查檢表!I811=$G$1), "", $C$1)</f>
        <v>是／有</v>
      </c>
      <c r="D1244" s="22"/>
      <c r="E1244" s="22" t="str">
        <f>IF(OR(自我評估查檢表!E811=$C$1,自我評估查檢表!I811=$G$1),"",$E$1)</f>
        <v>否</v>
      </c>
      <c r="F1244" s="22"/>
      <c r="G1244" s="22" t="str">
        <f>IF(OR(自我評估查檢表!E811=$C$1, 自我評估查檢表!G811=$E$1),"",$G$1)</f>
        <v>不適用</v>
      </c>
    </row>
    <row r="1245" spans="1:7">
      <c r="A1245"/>
      <c r="B1245"/>
      <c r="C1245" s="81" t="s">
        <v>764</v>
      </c>
      <c r="D1245"/>
      <c r="E1245" s="81" t="s">
        <v>764</v>
      </c>
      <c r="F1245"/>
      <c r="G1245" s="81" t="s">
        <v>764</v>
      </c>
    </row>
    <row r="1246" spans="1:7" ht="25.5">
      <c r="A1246" s="55" t="s">
        <v>77</v>
      </c>
      <c r="B1246" s="21" t="s">
        <v>76</v>
      </c>
      <c r="C1246" s="23" t="str">
        <f>IF(OR(自我評估查檢表!G812=$E$1, 自我評估查檢表!I812=$G$1, 自我評估查檢表!$I$810=$G$1), "", $C$1)</f>
        <v>是／有</v>
      </c>
      <c r="D1246" s="22"/>
      <c r="E1246" s="23" t="str">
        <f>IF(OR(自我評估查檢表!E812=$C$1,自我評估查檢表!I812=$G$1, 自我評估查檢表!$I$810=$G$1),"",$E$1)</f>
        <v>否</v>
      </c>
      <c r="F1246" s="22"/>
      <c r="G1246" s="23" t="str">
        <f>IF(OR(自我評估查檢表!E812=$C$1, 自我評估查檢表!G812=$E$1, 自我評估查檢表!$I$810=$G$1),"",$G$1)</f>
        <v>不適用</v>
      </c>
    </row>
    <row r="1247" spans="1:7">
      <c r="A1247" s="55"/>
      <c r="B1247" s="59"/>
      <c r="C1247" s="22" t="str">
        <f>IF(OR(自我評估查檢表!G815=$E$1, 自我評估查檢表!I815=$G$1), "", $C$1)</f>
        <v>是／有</v>
      </c>
      <c r="D1247" s="22"/>
      <c r="E1247" s="22" t="str">
        <f>IF(OR(自我評估查檢表!E815=$C$1,自我評估查檢表!I815=$G$1),"",$E$1)</f>
        <v>否</v>
      </c>
      <c r="F1247" s="22"/>
      <c r="G1247" s="22" t="str">
        <f>IF(OR(自我評估查檢表!E815=$C$1, 自我評估查檢表!G815=$E$1),"",$G$1)</f>
        <v>不適用</v>
      </c>
    </row>
    <row r="1248" spans="1:7">
      <c r="A1248" s="55" t="s">
        <v>722</v>
      </c>
      <c r="B1248" s="21" t="s">
        <v>70</v>
      </c>
      <c r="C1248" s="22" t="str">
        <f>IF(OR(自我評估查檢表!G816=$E$1, 自我評估查檢表!I816=$G$1), "", $C$1)</f>
        <v>是／有</v>
      </c>
      <c r="D1248" s="22"/>
      <c r="E1248" s="22" t="str">
        <f>IF(OR(自我評估查檢表!E816=$C$1,自我評估查檢表!I816=$G$1),"",$E$1)</f>
        <v>否</v>
      </c>
      <c r="F1248" s="22"/>
      <c r="G1248" s="22" t="str">
        <f>IF(OR(自我評估查檢表!E816=$C$1, 自我評估查檢表!G816=$E$1),"",$G$1)</f>
        <v>不適用</v>
      </c>
    </row>
    <row r="1249" spans="1:7">
      <c r="A1249"/>
      <c r="B1249"/>
      <c r="C1249" s="81" t="s">
        <v>764</v>
      </c>
      <c r="D1249"/>
      <c r="E1249" s="81" t="s">
        <v>764</v>
      </c>
      <c r="F1249"/>
      <c r="G1249" s="81" t="s">
        <v>764</v>
      </c>
    </row>
    <row r="1250" spans="1:7" ht="25.5">
      <c r="A1250" s="55"/>
      <c r="B1250" s="21" t="s">
        <v>78</v>
      </c>
      <c r="C1250" s="23" t="str">
        <f>IF(OR(自我評估查檢表!G817=$E$1, 自我評估查檢表!I817=$G$1, 自我評估查檢表!$I$810=$G$1), "", $C$1)</f>
        <v>是／有</v>
      </c>
      <c r="D1250" s="22"/>
      <c r="E1250" s="23" t="str">
        <f>IF(OR(自我評估查檢表!E817=$C$1,自我評估查檢表!I817=$G$1, 自我評估查檢表!$I$810=$G$1),"",$E$1)</f>
        <v>否</v>
      </c>
      <c r="F1250" s="22"/>
      <c r="G1250" s="23" t="str">
        <f>IF(OR(自我評估查檢表!E817=$C$1, 自我評估查檢表!G817=$E$1, 自我評估查檢表!$I$810=$G$1),"",$G$1)</f>
        <v>不適用</v>
      </c>
    </row>
    <row r="1251" spans="1:7">
      <c r="A1251"/>
      <c r="B1251"/>
      <c r="C1251" s="81" t="s">
        <v>764</v>
      </c>
      <c r="D1251"/>
      <c r="E1251" s="81" t="s">
        <v>764</v>
      </c>
      <c r="F1251"/>
      <c r="G1251" s="81" t="s">
        <v>764</v>
      </c>
    </row>
    <row r="1252" spans="1:7" ht="25.5">
      <c r="A1252" s="55"/>
      <c r="B1252" s="21" t="s">
        <v>79</v>
      </c>
      <c r="C1252" s="23" t="str">
        <f>IF(OR(自我評估查檢表!G818=$E$1, 自我評估查檢表!I818=$G$1, 自我評估查檢表!$I$810=$G$1), "", $C$1)</f>
        <v>是／有</v>
      </c>
      <c r="D1252" s="22"/>
      <c r="E1252" s="23" t="str">
        <f>IF(OR(自我評估查檢表!E818=$C$1,自我評估查檢表!I818=$G$1, 自我評估查檢表!$I$810=$G$1),"",$E$1)</f>
        <v>否</v>
      </c>
      <c r="F1252" s="22"/>
      <c r="G1252" s="23" t="str">
        <f>IF(OR(自我評估查檢表!E818=$C$1, 自我評估查檢表!G818=$E$1, 自我評估查檢表!$I$810=$G$1),"",$G$1)</f>
        <v>不適用</v>
      </c>
    </row>
    <row r="1253" spans="1:7">
      <c r="A1253"/>
      <c r="B1253"/>
      <c r="C1253" s="81" t="s">
        <v>764</v>
      </c>
      <c r="D1253"/>
      <c r="E1253" s="81" t="s">
        <v>764</v>
      </c>
      <c r="F1253"/>
      <c r="G1253" s="81" t="s">
        <v>764</v>
      </c>
    </row>
    <row r="1254" spans="1:7">
      <c r="A1254" s="54"/>
      <c r="B1254" s="28" t="s">
        <v>80</v>
      </c>
      <c r="C1254" s="23" t="str">
        <f>IF(OR(自我評估查檢表!G827=$E$1, 自我評估查檢表!I827=$G$1, 自我評估查檢表!$I$810=$G$1), "", $C$1)</f>
        <v>是／有</v>
      </c>
      <c r="D1254" s="22"/>
      <c r="E1254" s="23" t="str">
        <f>IF(OR(自我評估查檢表!E827=$C$1,自我評估查檢表!I827=$G$1, 自我評估查檢表!$I$810=$G$1),"",$E$1)</f>
        <v>否</v>
      </c>
      <c r="F1254" s="22"/>
      <c r="G1254" s="23" t="str">
        <f>IF(OR(自我評估查檢表!E827=$C$1, 自我評估查檢表!G827=$E$1, 自我評估查檢表!$I$810=$G$1),"",$G$1)</f>
        <v>不適用</v>
      </c>
    </row>
    <row r="1255" spans="1:7" ht="13.5" thickBot="1">
      <c r="A1255" s="64"/>
      <c r="B1255" s="65"/>
      <c r="C1255" s="66"/>
      <c r="D1255" s="66"/>
      <c r="E1255" s="66"/>
      <c r="F1255" s="66"/>
      <c r="G1255" s="66"/>
    </row>
  </sheetData>
  <customSheetViews>
    <customSheetView guid="{7B098682-BB6D-4010-8C01-F48C7850988D}">
      <selection activeCell="A617" sqref="A61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填寫指示</vt:lpstr>
      <vt:lpstr>自我評估查檢表</vt:lpstr>
      <vt:lpstr>詞彙</vt:lpstr>
      <vt:lpstr>Answers</vt:lpstr>
      <vt:lpstr>填寫指示!Print_Area</vt:lpstr>
      <vt:lpstr>詞彙!Print_Area</vt:lpstr>
      <vt:lpstr>自我評估查檢表!Print_Titles</vt:lpstr>
    </vt:vector>
  </TitlesOfParts>
  <Company>Securities and Futures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KMC</dc:creator>
  <cp:lastModifiedBy>SFC</cp:lastModifiedBy>
  <cp:lastPrinted>2012-12-21T10:33:42Z</cp:lastPrinted>
  <dcterms:created xsi:type="dcterms:W3CDTF">2007-04-09T06:44:34Z</dcterms:created>
  <dcterms:modified xsi:type="dcterms:W3CDTF">2018-03-26T10:39:56Z</dcterms:modified>
</cp:coreProperties>
</file>